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fca01abaf64aab7/Coding/qs_yl/qsdsan/systems/Trimmer/sysA/"/>
    </mc:Choice>
  </mc:AlternateContent>
  <xr:revisionPtr revIDLastSave="93" documentId="8_{4FC911BA-C386-6F4F-B547-3F522D5C4E94}" xr6:coauthVersionLast="46" xr6:coauthVersionMax="46" xr10:uidLastSave="{049F0152-E37B-1C4E-8D98-2B96F9ED50ED}"/>
  <bookViews>
    <workbookView xWindow="0" yWindow="460" windowWidth="31580" windowHeight="19720" xr2:uid="{00000000-000D-0000-FFFF-FFFF00000000}"/>
  </bookViews>
  <sheets>
    <sheet name="summary" sheetId="1" r:id="rId1"/>
    <sheet name="system_inputs" sheetId="2" r:id="rId2"/>
    <sheet name="user_interface" sheetId="3" r:id="rId3"/>
    <sheet name="decentralized_storage" sheetId="4" r:id="rId4"/>
    <sheet name="conveyance" sheetId="5" r:id="rId5"/>
    <sheet name="treatment" sheetId="6" r:id="rId6"/>
    <sheet name="reuse_disposal" sheetId="7" r:id="rId7"/>
    <sheet name="correlations_rho" sheetId="8" r:id="rId8"/>
    <sheet name="correlations_p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1" l="1"/>
  <c r="Q14" i="1"/>
  <c r="F9" i="1"/>
  <c r="G46" i="1"/>
  <c r="J5" i="4" l="1"/>
  <c r="J10" i="4"/>
  <c r="K10" i="4"/>
  <c r="L10" i="4"/>
  <c r="M10" i="4"/>
  <c r="J11" i="4"/>
  <c r="J13" i="4" s="1"/>
  <c r="K11" i="4"/>
  <c r="L11" i="4"/>
  <c r="M11" i="4"/>
  <c r="J12" i="4"/>
  <c r="K12" i="4"/>
  <c r="L12" i="4"/>
  <c r="M12" i="4"/>
  <c r="K13" i="4"/>
  <c r="L13" i="4"/>
  <c r="M13" i="4"/>
  <c r="J14" i="4"/>
  <c r="K14" i="4"/>
  <c r="L14" i="4"/>
  <c r="M14" i="4"/>
  <c r="J15" i="4"/>
  <c r="K15" i="4"/>
  <c r="L15" i="4"/>
  <c r="M15" i="4"/>
  <c r="J16" i="4"/>
  <c r="K16" i="4"/>
  <c r="L16" i="4"/>
  <c r="M16" i="4"/>
  <c r="J17" i="4"/>
  <c r="K17" i="4"/>
  <c r="L17" i="4"/>
  <c r="M17" i="4"/>
  <c r="I17" i="4"/>
  <c r="I13" i="4"/>
  <c r="J3" i="4"/>
  <c r="K3" i="4"/>
  <c r="L3" i="4"/>
  <c r="M3" i="4"/>
  <c r="J4" i="4"/>
  <c r="K4" i="4"/>
  <c r="L4" i="4"/>
  <c r="M4" i="4"/>
  <c r="K5" i="4"/>
  <c r="L5" i="4"/>
  <c r="M5" i="4"/>
  <c r="J6" i="4"/>
  <c r="K6" i="4"/>
  <c r="L6" i="4"/>
  <c r="M6" i="4"/>
  <c r="J7" i="4"/>
  <c r="K7" i="4"/>
  <c r="L7" i="4"/>
  <c r="M7" i="4"/>
  <c r="M8" i="4" s="1"/>
  <c r="J8" i="4"/>
  <c r="K8" i="4"/>
  <c r="L8" i="4"/>
  <c r="I16" i="4"/>
  <c r="I12" i="4"/>
  <c r="I4" i="4"/>
  <c r="I10" i="4"/>
  <c r="I11" i="4"/>
  <c r="I6" i="4"/>
  <c r="I7" i="4"/>
  <c r="I14" i="4"/>
  <c r="I15" i="4"/>
  <c r="I3" i="4"/>
  <c r="I5" i="4" l="1"/>
  <c r="I8" i="4"/>
  <c r="E3" i="2"/>
</calcChain>
</file>

<file path=xl/sharedStrings.xml><?xml version="1.0" encoding="utf-8"?>
<sst xmlns="http://schemas.openxmlformats.org/spreadsheetml/2006/main" count="669" uniqueCount="277">
  <si>
    <t>Single user inputs</t>
  </si>
  <si>
    <t>User interface outputs</t>
  </si>
  <si>
    <t>Decentralized storage outputs</t>
  </si>
  <si>
    <t>Conveyance outputs</t>
  </si>
  <si>
    <t>Treatment outputs</t>
  </si>
  <si>
    <t>Reuse and disposal outputs</t>
  </si>
  <si>
    <t>Excreta (kg/cap/yr)</t>
  </si>
  <si>
    <t>Excreta dry matter (kg/cap/yr)</t>
  </si>
  <si>
    <t>Excreta N (kg/cap/yr)</t>
  </si>
  <si>
    <t>Excreta P (kg/cap/yr)</t>
  </si>
  <si>
    <t>Excreta K (kg/cap/yr)</t>
  </si>
  <si>
    <t>Excreta Mg (kg/cap/yr)</t>
  </si>
  <si>
    <t>Excreta Ca (kg/cap/yr)</t>
  </si>
  <si>
    <t>Excreta energy (kJ/cap/yr)</t>
  </si>
  <si>
    <t>Excreta ammonia as N (kg/cap/yr)</t>
  </si>
  <si>
    <t>Pit filling time (years)</t>
  </si>
  <si>
    <t>Biogas energy (kJ/cap/yr)</t>
  </si>
  <si>
    <t>Direct emissions (kg CO2eq/cap/yr)</t>
  </si>
  <si>
    <t>Tech construction emissions (kg CO2eq/cap/yr)</t>
  </si>
  <si>
    <t>Tech operating emissions (kg CO2eq/cap/yr)</t>
  </si>
  <si>
    <t>Emission offsets (kg CO2eq/cap/yr)</t>
  </si>
  <si>
    <t>Construction cost (USD/cap/yr)</t>
  </si>
  <si>
    <t>Operating cost (USD/cap/yr)</t>
  </si>
  <si>
    <t>Income (USD/cap/yr)</t>
  </si>
  <si>
    <t>5th percentile</t>
  </si>
  <si>
    <t>25th percentile</t>
  </si>
  <si>
    <t>50th percentile</t>
  </si>
  <si>
    <t>75th percentile</t>
  </si>
  <si>
    <t>95th percentile</t>
  </si>
  <si>
    <t>Recovered excreta mass (%)</t>
  </si>
  <si>
    <t>Recovered excreta dry matter (%)</t>
  </si>
  <si>
    <t>Recovered excreta N (%)</t>
  </si>
  <si>
    <t>Recovered excreta P (%)</t>
  </si>
  <si>
    <t>Recovered excreta K (%)</t>
  </si>
  <si>
    <t>Recovered excreta Mg (%)</t>
  </si>
  <si>
    <t>Recovered excreta Ca (%)</t>
  </si>
  <si>
    <t>Recovered energy in sludge (%)</t>
  </si>
  <si>
    <t>Recovered excreta ammonia as N (%)</t>
  </si>
  <si>
    <t>Recovered energy in biogas</t>
  </si>
  <si>
    <t>Total direct emissions (kg CO2eq/cap/yr)</t>
  </si>
  <si>
    <t>Total tech construction emissions (kg CO2eq/cap/yr)</t>
  </si>
  <si>
    <t>Total tech operating emissions (kg CO2eq/cap/yr)</t>
  </si>
  <si>
    <t>Total emission offsets (kg CO2eq/cap/yr)</t>
  </si>
  <si>
    <t>Total construction cost (USD/cap/yr)</t>
  </si>
  <si>
    <t>Total operating cost (USD/cap/yr)</t>
  </si>
  <si>
    <t>Total income (USD/cap/yr)</t>
  </si>
  <si>
    <t>liquid (kg/yr)</t>
  </si>
  <si>
    <t>liquid dry matter (kg/yr)</t>
  </si>
  <si>
    <t>liquid N (kg/yr)</t>
  </si>
  <si>
    <t>liquid P (kg/yr)</t>
  </si>
  <si>
    <t>liquid K (kg/yr)</t>
  </si>
  <si>
    <t>liquid Mg (kg/yr)</t>
  </si>
  <si>
    <t>liquid Ca (kg/yr)</t>
  </si>
  <si>
    <t>liquid energy (kJ/yr)</t>
  </si>
  <si>
    <t>liquid ammonia as N (kg/yr)</t>
  </si>
  <si>
    <t>Liquid container filling time (days)</t>
  </si>
  <si>
    <t>liquid treatment time (days)</t>
  </si>
  <si>
    <t>liquid treatment volume (L)</t>
  </si>
  <si>
    <t>solid (kg/yr)</t>
  </si>
  <si>
    <t>solid dry matter (kg/yr)</t>
  </si>
  <si>
    <t>solid N (kg/yr)</t>
  </si>
  <si>
    <t>solid P (kg/yr)</t>
  </si>
  <si>
    <t>solid K (kg/yr)</t>
  </si>
  <si>
    <t>solid Mg (kg/yr)</t>
  </si>
  <si>
    <t>solid Ca (kg/yr)</t>
  </si>
  <si>
    <t>solid energy (kJ/yr)</t>
  </si>
  <si>
    <t>solid ammonia as N (kg/yr)</t>
  </si>
  <si>
    <t>solid vault volume (m3)</t>
  </si>
  <si>
    <t>Biogas energy (kJ/yr)</t>
  </si>
  <si>
    <t>Recovered liquid mass (%)</t>
  </si>
  <si>
    <t>Recovered liquid dry matter (%)</t>
  </si>
  <si>
    <t>Recovered liquid N (%)</t>
  </si>
  <si>
    <t>Recovered liquid P (%)</t>
  </si>
  <si>
    <t>Recovered liquid K (%)</t>
  </si>
  <si>
    <t>Recovered liquid Mg (%)</t>
  </si>
  <si>
    <t>Recovered liquid Ca (%)</t>
  </si>
  <si>
    <t>Recovered liquid energy (%)</t>
  </si>
  <si>
    <t>Recovered liquid ammonia as N (%)</t>
  </si>
  <si>
    <t>Recovered solid mass (%)</t>
  </si>
  <si>
    <t>Recovered solid dry matter (%)</t>
  </si>
  <si>
    <t>Recovered solid N (%)</t>
  </si>
  <si>
    <t>Recovered solid P (%)</t>
  </si>
  <si>
    <t>Recovered solid K (%)</t>
  </si>
  <si>
    <t>Recovered solid Mg (%)</t>
  </si>
  <si>
    <t>Recovered solid Ca (%)</t>
  </si>
  <si>
    <t>Recovered solid energy (%)</t>
  </si>
  <si>
    <t>Recovered solid ammonia as N (%)</t>
  </si>
  <si>
    <t>Recovered biogas (%)</t>
  </si>
  <si>
    <t>Recovered mass (%)</t>
  </si>
  <si>
    <t>Recovered dry matter (%)</t>
  </si>
  <si>
    <t>Recovered N (%)</t>
  </si>
  <si>
    <t>Recovered P (%)</t>
  </si>
  <si>
    <t>Recovered K (%)</t>
  </si>
  <si>
    <t>Recovered Mg (%)</t>
  </si>
  <si>
    <t>Recovered Ca (%)</t>
  </si>
  <si>
    <t>Recovered ammonia as N (%)</t>
  </si>
  <si>
    <t>Recovered energy in biogas (%)</t>
  </si>
  <si>
    <t>Total net emissions (kg CO2eq/cap/yr)</t>
  </si>
  <si>
    <t>Total net cost (USD/cap/yr)</t>
  </si>
  <si>
    <t>Direct emissions (% of total)</t>
  </si>
  <si>
    <t>Tech construction emissions (% of total)</t>
  </si>
  <si>
    <t>Tech operating emissions (% of total)</t>
  </si>
  <si>
    <t>Emission offsets (% of total)</t>
  </si>
  <si>
    <t>Construction cost (% of total)</t>
  </si>
  <si>
    <t>Operating cost (% of total)</t>
  </si>
  <si>
    <t>Income (% of total cost)</t>
  </si>
  <si>
    <t>Excreta (kg/yr)</t>
  </si>
  <si>
    <t>Excreta dry matter (kg/yr)</t>
  </si>
  <si>
    <t>Excreta N (kg/yr)</t>
  </si>
  <si>
    <t>Excreta P (kg/yr)</t>
  </si>
  <si>
    <t>Excreta K (kg/yr)</t>
  </si>
  <si>
    <t>Excreta Mg (kg/yr)</t>
  </si>
  <si>
    <t>Excreta Ca (kg/yr)</t>
  </si>
  <si>
    <t>Excreta energy (kJ/yr)</t>
  </si>
  <si>
    <t>Excreta ammonia as N (kg/yr)</t>
  </si>
  <si>
    <t>Tech construction emissions (kg CO2eq/yr)</t>
  </si>
  <si>
    <t>Tech operating emissions (kg CO2eq/yr)</t>
  </si>
  <si>
    <t>Direct emissions (kg CO2eq/yr)</t>
  </si>
  <si>
    <t>solid biogas (kJ/yr)</t>
  </si>
  <si>
    <t>Emission offsets (kg CO2eq/yr)</t>
  </si>
  <si>
    <t>Emission offsets (% of total emissions)</t>
  </si>
  <si>
    <t>mass (kg/yr)</t>
  </si>
  <si>
    <t>mass dry (kg/yr)</t>
  </si>
  <si>
    <t>N (kg/yr)</t>
  </si>
  <si>
    <t>P (kg/yr)</t>
  </si>
  <si>
    <t>K (kg/yr)</t>
  </si>
  <si>
    <t>Mg (kg/yr)</t>
  </si>
  <si>
    <t>Ca (kg/yr)</t>
  </si>
  <si>
    <t>energy (kJ/yr)</t>
  </si>
  <si>
    <t>ammonia as N (kg/yr)</t>
  </si>
  <si>
    <t>biogas (kJ/yr)</t>
  </si>
  <si>
    <t>time_full_degradation</t>
  </si>
  <si>
    <t>reduction_full_degradation</t>
  </si>
  <si>
    <t>N2O_GWP</t>
  </si>
  <si>
    <t>CH4_GWP</t>
  </si>
  <si>
    <t>exchange_rate</t>
  </si>
  <si>
    <t>discount_rate</t>
  </si>
  <si>
    <t>caloric_intake</t>
  </si>
  <si>
    <t>protein_vegetal_intake</t>
  </si>
  <si>
    <t>protein_animal_intake</t>
  </si>
  <si>
    <t>N_content_protein</t>
  </si>
  <si>
    <t>P_content_protein_vegetal</t>
  </si>
  <si>
    <t>P_content_protein_animal</t>
  </si>
  <si>
    <t>K_content_caloric_intake</t>
  </si>
  <si>
    <t>N_excretion</t>
  </si>
  <si>
    <t>P_excretion</t>
  </si>
  <si>
    <t>K_excretion</t>
  </si>
  <si>
    <t>energy_excretion</t>
  </si>
  <si>
    <t>N_in_urine</t>
  </si>
  <si>
    <t>P_in_urine</t>
  </si>
  <si>
    <t>K_in_urine</t>
  </si>
  <si>
    <t>energy_in_feces</t>
  </si>
  <si>
    <t>urine_excretion</t>
  </si>
  <si>
    <t>feces_excretion</t>
  </si>
  <si>
    <t>urine_moisture_content</t>
  </si>
  <si>
    <t>feces_moisture_content</t>
  </si>
  <si>
    <t>Mg_in_urine</t>
  </si>
  <si>
    <t>Mg_in_feces</t>
  </si>
  <si>
    <t>Ca_in_urine</t>
  </si>
  <si>
    <t>Ca_in_feces</t>
  </si>
  <si>
    <t>N_reduced_inorganic_in_urine</t>
  </si>
  <si>
    <t>N_reduced_inorganic_in_feces</t>
  </si>
  <si>
    <t>toilet_paper_addition</t>
  </si>
  <si>
    <t>toilet_paper_TS_content</t>
  </si>
  <si>
    <t>flushing_water_use</t>
  </si>
  <si>
    <t>household_size</t>
  </si>
  <si>
    <t>household_use_density</t>
  </si>
  <si>
    <t>dry_toilet_capex</t>
  </si>
  <si>
    <t>dry_toilet_opex</t>
  </si>
  <si>
    <t>toilet_lifetime</t>
  </si>
  <si>
    <t>plastic_mass</t>
  </si>
  <si>
    <t>brick_density</t>
  </si>
  <si>
    <t>gravel_bulk_density</t>
  </si>
  <si>
    <t>sand_bulk_density</t>
  </si>
  <si>
    <t>steel_density</t>
  </si>
  <si>
    <t>steel_IF_GHG</t>
  </si>
  <si>
    <t>stainless_steel_IF_GHG</t>
  </si>
  <si>
    <t>excavation_IF_GHG</t>
  </si>
  <si>
    <t>plastic_IF_GHG</t>
  </si>
  <si>
    <t>gravel_IF_GHG</t>
  </si>
  <si>
    <t>sand_IF_GHG</t>
  </si>
  <si>
    <t>cement_IF_GHG</t>
  </si>
  <si>
    <t>bricks_IF_GHG</t>
  </si>
  <si>
    <t>wood_IF_GHG</t>
  </si>
  <si>
    <t>N_leaching</t>
  </si>
  <si>
    <t>P_leaching</t>
  </si>
  <si>
    <t>K_leaching</t>
  </si>
  <si>
    <t>pit_emptying_period</t>
  </si>
  <si>
    <t>N_pit_volatilization</t>
  </si>
  <si>
    <t>MCF_communal_above_water</t>
  </si>
  <si>
    <t>N2O_EF_communal_above_water</t>
  </si>
  <si>
    <t>OD_max_removal_storage</t>
  </si>
  <si>
    <t>N_max_denitrification_storage</t>
  </si>
  <si>
    <t>sludge_accumulation_rate</t>
  </si>
  <si>
    <t>N_loss_tanker_truck</t>
  </si>
  <si>
    <t>P_loss_tanker_truck</t>
  </si>
  <si>
    <t>K_loss_tanker_truck</t>
  </si>
  <si>
    <t>Mg_loss_tanker_truck</t>
  </si>
  <si>
    <t>Ca_loss_tanker_truck</t>
  </si>
  <si>
    <t>C_loss_tanker_truck</t>
  </si>
  <si>
    <t>transport_distance_tanker_truck</t>
  </si>
  <si>
    <t>transport_emissions_factor_tanker_truck</t>
  </si>
  <si>
    <t>truck_emptying_add_fee_percentage</t>
  </si>
  <si>
    <t>CH4_energy</t>
  </si>
  <si>
    <t>sewer_flow_existing</t>
  </si>
  <si>
    <t>concrete_thickness</t>
  </si>
  <si>
    <t>roof_slope</t>
  </si>
  <si>
    <t>roof_mass</t>
  </si>
  <si>
    <t>concrete_IF_GHG</t>
  </si>
  <si>
    <t>stainless_steel_sheet_IF_GHG</t>
  </si>
  <si>
    <t>liner_mass</t>
  </si>
  <si>
    <t>liner_IF_GHG</t>
  </si>
  <si>
    <t>existing_plant_lifetime</t>
  </si>
  <si>
    <t>alternative_plant_lifetime</t>
  </si>
  <si>
    <t>existing_sewer_population_served</t>
  </si>
  <si>
    <t>existing_sludge_population_served</t>
  </si>
  <si>
    <t>sludge_population_alternative</t>
  </si>
  <si>
    <t>COD_retention_sedimentation</t>
  </si>
  <si>
    <t>TS_retention_sedimentation</t>
  </si>
  <si>
    <t>N_retention_sedimentation</t>
  </si>
  <si>
    <t>P_retention_sedimentation</t>
  </si>
  <si>
    <t>K_retention_sedimentation</t>
  </si>
  <si>
    <t>Mg_retention_sedimentation</t>
  </si>
  <si>
    <t>Ca_retention_sedimentation</t>
  </si>
  <si>
    <t>MCF_sedimentation</t>
  </si>
  <si>
    <t>retention_time_sedimentation</t>
  </si>
  <si>
    <t>COD_degradation_sedimentation</t>
  </si>
  <si>
    <t>final_solids_content_sedimentation</t>
  </si>
  <si>
    <t>length_width_ratio_sedimentation</t>
  </si>
  <si>
    <t>width_height_ratio_sedimentation</t>
  </si>
  <si>
    <t>COD_removal_anaerobic_lagoon</t>
  </si>
  <si>
    <t>COD_degradation_anaerobic_lagoon</t>
  </si>
  <si>
    <t>MCF_anaerobic_lagoon</t>
  </si>
  <si>
    <t>COD_degradation_drying_bed</t>
  </si>
  <si>
    <t>retention_time_drying_bed</t>
  </si>
  <si>
    <t>MCF_drying_bed</t>
  </si>
  <si>
    <t>N2O_EF_drying_bed</t>
  </si>
  <si>
    <t>N_max_denitrification_drying_bed</t>
  </si>
  <si>
    <t>final_solids_content_drying_bed</t>
  </si>
  <si>
    <t>storage_wall_height</t>
  </si>
  <si>
    <t>drying_bed_wall_height</t>
  </si>
  <si>
    <t>column_mass_per_meter</t>
  </si>
  <si>
    <t>covered_column_height</t>
  </si>
  <si>
    <t>COD_removal_facultative_lagoon</t>
  </si>
  <si>
    <t>COD_degradation_facultative_lagoon</t>
  </si>
  <si>
    <t>MCF_facultative_lagoon</t>
  </si>
  <si>
    <t>N2O_EF_facultative_lagoon</t>
  </si>
  <si>
    <t>N_max_denitrification_facultative_lagoon</t>
  </si>
  <si>
    <t>P_removal_facultative_lagoon</t>
  </si>
  <si>
    <t>electricity_cost</t>
  </si>
  <si>
    <t>electricity_GHG</t>
  </si>
  <si>
    <t>existing_plant_salary</t>
  </si>
  <si>
    <t>N_fertilizer_price</t>
  </si>
  <si>
    <t>P_fertilizer_price</t>
  </si>
  <si>
    <t>K_fertilizer_price</t>
  </si>
  <si>
    <t>sludge_fertilizer_discount_factor</t>
  </si>
  <si>
    <t>N_amm_loss_application</t>
  </si>
  <si>
    <t>N_loss_application</t>
  </si>
  <si>
    <t>P_loss_application</t>
  </si>
  <si>
    <t>K_loss_application</t>
  </si>
  <si>
    <t>Mg_loss_application</t>
  </si>
  <si>
    <t>Ca_loss_application</t>
  </si>
  <si>
    <t>C_loss_application</t>
  </si>
  <si>
    <t>N_fertilizer_emissions</t>
  </si>
  <si>
    <t>P_fertilizer_emissions</t>
  </si>
  <si>
    <t>K_fertilizer_emissions</t>
  </si>
  <si>
    <t>urine</t>
  </si>
  <si>
    <t>feces</t>
  </si>
  <si>
    <t>user_interface</t>
  </si>
  <si>
    <t>decentralized storage</t>
  </si>
  <si>
    <t>sum</t>
  </si>
  <si>
    <t>Total emissions (kg CO2eq/yr)</t>
  </si>
  <si>
    <t>Total emissions (% of total)</t>
  </si>
  <si>
    <t>Total cost (% of total)</t>
  </si>
  <si>
    <t>Total cost (USD/cap/yr)</t>
  </si>
  <si>
    <t>net emission</t>
  </si>
  <si>
    <t>net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</si>
</sst>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A7D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2" borderId="2" applyNumberFormat="0" applyAlignment="0" applyProtection="0"/>
    <xf numFmtId="0" fontId="5" fillId="3" borderId="0" applyNumberFormat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0" fontId="3" fillId="2" borderId="2" xfId="2" applyAlignment="1">
      <alignment horizontal="center" vertical="top"/>
    </xf>
    <xf numFmtId="0" fontId="3" fillId="2" borderId="2" xfId="2"/>
    <xf numFmtId="9" fontId="0" fillId="0" borderId="0" xfId="1" applyFont="1"/>
    <xf numFmtId="9" fontId="3" fillId="2" borderId="2" xfId="1" applyFont="1" applyFill="1" applyBorder="1"/>
    <xf numFmtId="0" fontId="5" fillId="3" borderId="0" xfId="3"/>
    <xf numFmtId="0" fontId="4" fillId="0" borderId="0" xfId="0" applyFont="1" applyAlignment="1">
      <alignment horizontal="center"/>
    </xf>
  </cellXfs>
  <cellStyles count="4">
    <cellStyle name="Calculation" xfId="2" builtinId="22"/>
    <cellStyle name="Good" xfId="3" builtinId="26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"/>
  <sheetViews>
    <sheetView tabSelected="1" zoomScale="120" zoomScaleNormal="12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Q13" sqref="Q13"/>
    </sheetView>
  </sheetViews>
  <sheetFormatPr baseColWidth="10" defaultColWidth="8.83203125" defaultRowHeight="15" x14ac:dyDescent="0.2"/>
  <cols>
    <col min="1" max="1" width="38" bestFit="1" customWidth="1"/>
    <col min="2" max="2" width="14.6640625" bestFit="1" customWidth="1"/>
    <col min="3" max="3" width="18.5" bestFit="1" customWidth="1"/>
    <col min="4" max="4" width="24.6640625" bestFit="1" customWidth="1"/>
    <col min="5" max="5" width="17" bestFit="1" customWidth="1"/>
    <col min="6" max="6" width="15.6640625" bestFit="1" customWidth="1"/>
    <col min="7" max="7" width="22.1640625" bestFit="1" customWidth="1"/>
    <col min="9" max="9" width="42.1640625" bestFit="1" customWidth="1"/>
    <col min="10" max="10" width="12.33203125" bestFit="1" customWidth="1"/>
    <col min="11" max="14" width="13.33203125" bestFit="1" customWidth="1"/>
  </cols>
  <sheetData>
    <row r="1" spans="1:17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</row>
    <row r="2" spans="1:17" x14ac:dyDescent="0.2">
      <c r="A2" s="1" t="s">
        <v>6</v>
      </c>
      <c r="B2">
        <v>663.5695292495451</v>
      </c>
      <c r="C2">
        <v>5204.6065310058384</v>
      </c>
      <c r="D2">
        <v>397.88089833972168</v>
      </c>
      <c r="E2">
        <v>397.88089833972168</v>
      </c>
      <c r="I2" s="1" t="s">
        <v>29</v>
      </c>
    </row>
    <row r="3" spans="1:17" x14ac:dyDescent="0.2">
      <c r="A3" s="1" t="s">
        <v>7</v>
      </c>
      <c r="B3">
        <v>45.562249866938622</v>
      </c>
      <c r="C3">
        <v>48.130876432862102</v>
      </c>
      <c r="D3">
        <v>22.99299560716408</v>
      </c>
      <c r="E3">
        <v>22.99299560716408</v>
      </c>
      <c r="I3" s="1" t="s">
        <v>30</v>
      </c>
    </row>
    <row r="4" spans="1:17" x14ac:dyDescent="0.2">
      <c r="A4" s="1" t="s">
        <v>8</v>
      </c>
      <c r="B4">
        <v>3.063603064216128</v>
      </c>
      <c r="C4">
        <v>3.063603064216128</v>
      </c>
      <c r="D4">
        <v>0.90187195326275271</v>
      </c>
      <c r="E4">
        <v>0.87651558797199791</v>
      </c>
      <c r="I4" s="1" t="s">
        <v>31</v>
      </c>
    </row>
    <row r="5" spans="1:17" x14ac:dyDescent="0.2">
      <c r="A5" s="1" t="s">
        <v>9</v>
      </c>
      <c r="B5">
        <v>0.41925032904829312</v>
      </c>
      <c r="C5">
        <v>0.41925032904829312</v>
      </c>
      <c r="D5">
        <v>0.34096387980914827</v>
      </c>
      <c r="E5">
        <v>0.3319145945753682</v>
      </c>
      <c r="I5" s="1" t="s">
        <v>32</v>
      </c>
    </row>
    <row r="6" spans="1:17" x14ac:dyDescent="0.2">
      <c r="A6" s="1" t="s">
        <v>10</v>
      </c>
      <c r="B6">
        <v>0.81558359724571095</v>
      </c>
      <c r="C6">
        <v>0.81558359724571106</v>
      </c>
      <c r="D6">
        <v>0.64154376515283729</v>
      </c>
      <c r="E6">
        <v>0.62567554524456392</v>
      </c>
      <c r="I6" s="1" t="s">
        <v>33</v>
      </c>
    </row>
    <row r="7" spans="1:17" x14ac:dyDescent="0.2">
      <c r="A7" s="1" t="s">
        <v>11</v>
      </c>
      <c r="B7">
        <v>0.1492198116910019</v>
      </c>
      <c r="C7">
        <v>0.1492198116910019</v>
      </c>
      <c r="D7">
        <v>0.1492198116910019</v>
      </c>
      <c r="E7">
        <v>0.145394578221966</v>
      </c>
      <c r="I7" s="1" t="s">
        <v>34</v>
      </c>
    </row>
    <row r="8" spans="1:17" x14ac:dyDescent="0.2">
      <c r="A8" s="1" t="s">
        <v>12</v>
      </c>
      <c r="B8">
        <v>0.77747164854540785</v>
      </c>
      <c r="C8">
        <v>0.77747164854540785</v>
      </c>
      <c r="D8">
        <v>0.77747164854540785</v>
      </c>
      <c r="E8">
        <v>0.75966198610918978</v>
      </c>
      <c r="I8" s="1" t="s">
        <v>35</v>
      </c>
    </row>
    <row r="9" spans="1:17" x14ac:dyDescent="0.2">
      <c r="A9" s="1" t="s">
        <v>13</v>
      </c>
      <c r="B9">
        <v>196887.51087541401</v>
      </c>
      <c r="C9">
        <v>196887.51087541401</v>
      </c>
      <c r="D9">
        <v>92330.417895788647</v>
      </c>
      <c r="E9">
        <v>90169.828754416492</v>
      </c>
      <c r="F9">
        <f>E9/14000</f>
        <v>6.4407020538868922</v>
      </c>
      <c r="I9" s="1" t="s">
        <v>36</v>
      </c>
    </row>
    <row r="10" spans="1:17" x14ac:dyDescent="0.2">
      <c r="A10" s="1" t="s">
        <v>14</v>
      </c>
      <c r="B10">
        <v>2.227704594568964</v>
      </c>
      <c r="C10">
        <v>2.227704594568964</v>
      </c>
      <c r="D10">
        <v>9.5719603156618871E-2</v>
      </c>
      <c r="E10">
        <v>7.8076788444165476E-2</v>
      </c>
      <c r="I10" s="1" t="s">
        <v>37</v>
      </c>
    </row>
    <row r="11" spans="1:17" x14ac:dyDescent="0.2">
      <c r="A11" s="1" t="s">
        <v>15</v>
      </c>
      <c r="D11">
        <v>0.59161971354718612</v>
      </c>
      <c r="I11" s="1"/>
    </row>
    <row r="12" spans="1:17" ht="16" x14ac:dyDescent="0.2">
      <c r="A12" s="1" t="s">
        <v>16</v>
      </c>
      <c r="I12" s="1" t="s">
        <v>38</v>
      </c>
      <c r="L12" s="6"/>
    </row>
    <row r="13" spans="1:17" ht="16" x14ac:dyDescent="0.2">
      <c r="A13" s="1" t="s">
        <v>17</v>
      </c>
      <c r="B13">
        <v>0</v>
      </c>
      <c r="C13">
        <v>0</v>
      </c>
      <c r="D13">
        <v>26.80523781983814</v>
      </c>
      <c r="E13">
        <v>0</v>
      </c>
      <c r="F13">
        <v>18.714320839975901</v>
      </c>
      <c r="G13">
        <v>0</v>
      </c>
      <c r="I13" s="1" t="s">
        <v>39</v>
      </c>
      <c r="J13">
        <v>19.27735800721079</v>
      </c>
      <c r="K13">
        <v>31.314088466481209</v>
      </c>
      <c r="L13" s="6">
        <v>46.749818470769092</v>
      </c>
      <c r="M13">
        <v>61.621354678620953</v>
      </c>
      <c r="N13">
        <v>79.043662313444273</v>
      </c>
      <c r="P13" t="s">
        <v>275</v>
      </c>
      <c r="Q13">
        <f>SUM(L13:L15)-L16</f>
        <v>51.149299854958826</v>
      </c>
    </row>
    <row r="14" spans="1:17" ht="16" x14ac:dyDescent="0.2">
      <c r="A14" s="1" t="s">
        <v>18</v>
      </c>
      <c r="B14">
        <v>0</v>
      </c>
      <c r="C14">
        <v>8.8924682856182962</v>
      </c>
      <c r="D14">
        <v>0</v>
      </c>
      <c r="E14">
        <v>0</v>
      </c>
      <c r="F14">
        <v>0.62936357923637765</v>
      </c>
      <c r="G14">
        <v>0</v>
      </c>
      <c r="I14" s="1" t="s">
        <v>40</v>
      </c>
      <c r="J14">
        <v>4.9959974165308134</v>
      </c>
      <c r="K14">
        <v>7.0239181042244194</v>
      </c>
      <c r="L14" s="6">
        <v>9.6049425860208899</v>
      </c>
      <c r="M14">
        <v>13.12150386261653</v>
      </c>
      <c r="N14">
        <v>23.4231955908507</v>
      </c>
      <c r="P14" t="s">
        <v>276</v>
      </c>
      <c r="Q14">
        <f>L17+L18-L19</f>
        <v>14.10989216696157</v>
      </c>
    </row>
    <row r="15" spans="1:17" ht="16" x14ac:dyDescent="0.2">
      <c r="A15" s="1" t="s">
        <v>19</v>
      </c>
      <c r="B15">
        <v>0</v>
      </c>
      <c r="C15">
        <v>0</v>
      </c>
      <c r="D15">
        <v>0</v>
      </c>
      <c r="E15">
        <v>0.58618713913486142</v>
      </c>
      <c r="F15">
        <v>1.4198472868666569E-2</v>
      </c>
      <c r="G15">
        <v>0</v>
      </c>
      <c r="I15" s="1" t="s">
        <v>41</v>
      </c>
      <c r="J15">
        <v>0.13569246123613041</v>
      </c>
      <c r="K15">
        <v>0.32479241205931791</v>
      </c>
      <c r="L15" s="6">
        <v>0.59953610589586792</v>
      </c>
      <c r="M15">
        <v>1.011420909759849</v>
      </c>
      <c r="N15">
        <v>1.9977069631126581</v>
      </c>
    </row>
    <row r="16" spans="1:17" ht="16" x14ac:dyDescent="0.2">
      <c r="A16" s="1" t="s">
        <v>20</v>
      </c>
      <c r="B16">
        <v>0</v>
      </c>
      <c r="C16">
        <v>0</v>
      </c>
      <c r="D16">
        <v>0</v>
      </c>
      <c r="E16">
        <v>0</v>
      </c>
      <c r="F16">
        <v>0</v>
      </c>
      <c r="G16">
        <v>5.8049973077270236</v>
      </c>
      <c r="I16" s="1" t="s">
        <v>42</v>
      </c>
      <c r="J16">
        <v>3.5439802190181049</v>
      </c>
      <c r="K16">
        <v>4.6876886704780816</v>
      </c>
      <c r="L16" s="6">
        <v>5.8049973077270236</v>
      </c>
      <c r="M16">
        <v>7.2667383583189276</v>
      </c>
      <c r="N16">
        <v>10.062382847464971</v>
      </c>
    </row>
    <row r="17" spans="1:14" ht="16" x14ac:dyDescent="0.2">
      <c r="A17" s="1" t="s">
        <v>21</v>
      </c>
      <c r="B17">
        <v>0</v>
      </c>
      <c r="C17">
        <v>4.6268108540424437</v>
      </c>
      <c r="D17">
        <v>0</v>
      </c>
      <c r="E17">
        <v>0</v>
      </c>
      <c r="F17">
        <v>5.639208244665209</v>
      </c>
      <c r="G17">
        <v>0</v>
      </c>
      <c r="I17" s="1" t="s">
        <v>43</v>
      </c>
      <c r="J17">
        <v>7.7833058862389688</v>
      </c>
      <c r="K17">
        <v>9.0117341720107653</v>
      </c>
      <c r="L17" s="6">
        <v>10.25978656541492</v>
      </c>
      <c r="M17">
        <v>12.21989195794356</v>
      </c>
      <c r="N17">
        <v>17.40500908842391</v>
      </c>
    </row>
    <row r="18" spans="1:14" ht="16" x14ac:dyDescent="0.2">
      <c r="A18" s="1" t="s">
        <v>22</v>
      </c>
      <c r="B18">
        <v>0</v>
      </c>
      <c r="C18">
        <v>1.378309072330774</v>
      </c>
      <c r="D18">
        <v>0</v>
      </c>
      <c r="E18">
        <v>2.7901223809755211</v>
      </c>
      <c r="F18">
        <v>0.27220022426478441</v>
      </c>
      <c r="G18">
        <v>0</v>
      </c>
      <c r="I18" s="1" t="s">
        <v>44</v>
      </c>
      <c r="J18">
        <v>2.6414621503171141</v>
      </c>
      <c r="K18">
        <v>3.6974776642318248</v>
      </c>
      <c r="L18" s="6">
        <v>4.5915097000146936</v>
      </c>
      <c r="M18">
        <v>5.6463639229397771</v>
      </c>
      <c r="N18">
        <v>8.395705530035265</v>
      </c>
    </row>
    <row r="19" spans="1:14" ht="16" x14ac:dyDescent="0.2">
      <c r="A19" s="1" t="s">
        <v>23</v>
      </c>
      <c r="B19">
        <v>0</v>
      </c>
      <c r="C19">
        <v>0</v>
      </c>
      <c r="D19">
        <v>0</v>
      </c>
      <c r="E19">
        <v>0</v>
      </c>
      <c r="F19">
        <v>0</v>
      </c>
      <c r="G19">
        <v>0.74140409846804434</v>
      </c>
      <c r="I19" s="1" t="s">
        <v>45</v>
      </c>
      <c r="J19">
        <v>0.3794972955222044</v>
      </c>
      <c r="K19">
        <v>0.55136477022647179</v>
      </c>
      <c r="L19" s="6">
        <v>0.74140409846804434</v>
      </c>
      <c r="M19">
        <v>0.96924710173422945</v>
      </c>
      <c r="N19">
        <v>1.3457055990153091</v>
      </c>
    </row>
    <row r="21" spans="1:14" x14ac:dyDescent="0.2">
      <c r="B21" s="1" t="s">
        <v>0</v>
      </c>
      <c r="C21" s="1" t="s">
        <v>1</v>
      </c>
      <c r="D21" s="1" t="s">
        <v>2</v>
      </c>
      <c r="E21" s="1" t="s">
        <v>3</v>
      </c>
      <c r="F21" s="1" t="s">
        <v>4</v>
      </c>
      <c r="G21" s="1" t="s">
        <v>5</v>
      </c>
      <c r="J21" s="1" t="s">
        <v>24</v>
      </c>
      <c r="K21" s="1" t="s">
        <v>25</v>
      </c>
      <c r="L21" s="1" t="s">
        <v>26</v>
      </c>
      <c r="M21" s="1" t="s">
        <v>27</v>
      </c>
      <c r="N21" s="1" t="s">
        <v>28</v>
      </c>
    </row>
    <row r="22" spans="1:14" ht="16" x14ac:dyDescent="0.2">
      <c r="A22" s="1" t="s">
        <v>46</v>
      </c>
      <c r="B22">
        <v>559.58679962883821</v>
      </c>
      <c r="F22">
        <v>339.90871197008022</v>
      </c>
      <c r="G22">
        <v>339.90871197008022</v>
      </c>
      <c r="I22" s="1" t="s">
        <v>69</v>
      </c>
      <c r="J22">
        <v>2.057772724470704E-2</v>
      </c>
      <c r="K22">
        <v>4.1738465013340838E-2</v>
      </c>
      <c r="L22" s="6">
        <v>6.1845412523233972E-2</v>
      </c>
      <c r="M22">
        <v>9.5081952832422045E-2</v>
      </c>
      <c r="N22">
        <v>0.15515783065815089</v>
      </c>
    </row>
    <row r="23" spans="1:14" ht="16" x14ac:dyDescent="0.2">
      <c r="A23" s="1" t="s">
        <v>47</v>
      </c>
      <c r="B23">
        <v>27.693850697012721</v>
      </c>
      <c r="F23">
        <v>0.91919612715901788</v>
      </c>
      <c r="G23">
        <v>0.91919612715901788</v>
      </c>
      <c r="I23" s="1" t="s">
        <v>70</v>
      </c>
      <c r="J23">
        <v>1.091934686449168E-2</v>
      </c>
      <c r="K23">
        <v>1.5587006206331799E-2</v>
      </c>
      <c r="L23" s="6">
        <v>1.953101947724414E-2</v>
      </c>
      <c r="M23">
        <v>2.3653306261847931E-2</v>
      </c>
      <c r="N23">
        <v>3.1234911694214971E-2</v>
      </c>
    </row>
    <row r="24" spans="1:14" ht="16" x14ac:dyDescent="0.2">
      <c r="A24" s="1" t="s">
        <v>48</v>
      </c>
      <c r="B24">
        <v>2.599007140451465</v>
      </c>
      <c r="F24">
        <v>0.76124667611706731</v>
      </c>
      <c r="G24">
        <v>0.73785373246674701</v>
      </c>
      <c r="I24" s="1" t="s">
        <v>71</v>
      </c>
      <c r="J24">
        <v>0.14369046038125441</v>
      </c>
      <c r="K24">
        <v>0.1934034718517823</v>
      </c>
      <c r="L24" s="6">
        <v>0.2432692805528727</v>
      </c>
      <c r="M24">
        <v>0.31034919775295478</v>
      </c>
      <c r="N24">
        <v>0.41413852717514937</v>
      </c>
    </row>
    <row r="25" spans="1:14" ht="16" x14ac:dyDescent="0.2">
      <c r="A25" s="1" t="s">
        <v>49</v>
      </c>
      <c r="B25">
        <v>0.2309889879607141</v>
      </c>
      <c r="F25">
        <v>0.10009125332805779</v>
      </c>
      <c r="G25">
        <v>9.8051092983647642E-2</v>
      </c>
      <c r="I25" s="1" t="s">
        <v>72</v>
      </c>
      <c r="J25">
        <v>0.16180159356306159</v>
      </c>
      <c r="K25">
        <v>0.1998773608492144</v>
      </c>
      <c r="L25" s="6">
        <v>0.23377826850902189</v>
      </c>
      <c r="M25">
        <v>0.27378792445535011</v>
      </c>
      <c r="N25">
        <v>0.3368348123919922</v>
      </c>
    </row>
    <row r="26" spans="1:14" ht="16" x14ac:dyDescent="0.2">
      <c r="A26" s="1" t="s">
        <v>50</v>
      </c>
      <c r="B26">
        <v>0.59269097753530442</v>
      </c>
      <c r="F26">
        <v>0.53410027612691802</v>
      </c>
      <c r="G26">
        <v>0.51993178373434534</v>
      </c>
      <c r="I26" s="1" t="s">
        <v>73</v>
      </c>
      <c r="J26">
        <v>0.53930216665959185</v>
      </c>
      <c r="K26">
        <v>0.59470455218349638</v>
      </c>
      <c r="L26" s="6">
        <v>0.64180646176057832</v>
      </c>
      <c r="M26">
        <v>0.68571278189100626</v>
      </c>
      <c r="N26">
        <v>0.75390584312875852</v>
      </c>
    </row>
    <row r="27" spans="1:14" ht="16" x14ac:dyDescent="0.2">
      <c r="A27" s="1" t="s">
        <v>51</v>
      </c>
      <c r="B27">
        <v>6.0226596198291328E-2</v>
      </c>
      <c r="F27">
        <v>0.10405719945368359</v>
      </c>
      <c r="G27">
        <v>0.1013701763532351</v>
      </c>
      <c r="I27" s="1" t="s">
        <v>74</v>
      </c>
      <c r="J27">
        <v>0.6039456569554017</v>
      </c>
      <c r="K27">
        <v>0.64234265040602756</v>
      </c>
      <c r="L27" s="6">
        <v>0.68003354884060907</v>
      </c>
      <c r="M27">
        <v>0.72371541441781295</v>
      </c>
      <c r="N27">
        <v>0.76115021506997771</v>
      </c>
    </row>
    <row r="28" spans="1:14" ht="16" x14ac:dyDescent="0.2">
      <c r="A28" s="1" t="s">
        <v>52</v>
      </c>
      <c r="B28">
        <v>0.10161829055756399</v>
      </c>
      <c r="F28">
        <v>0.46089176126757297</v>
      </c>
      <c r="G28">
        <v>0.45076276300277252</v>
      </c>
      <c r="I28" s="1" t="s">
        <v>75</v>
      </c>
      <c r="J28">
        <v>0.46569596264826268</v>
      </c>
      <c r="K28">
        <v>0.52058648318307066</v>
      </c>
      <c r="L28" s="6">
        <v>0.59200846624961279</v>
      </c>
      <c r="M28">
        <v>0.66691193797866921</v>
      </c>
      <c r="N28">
        <v>0.72471817063225064</v>
      </c>
    </row>
    <row r="29" spans="1:14" ht="16" x14ac:dyDescent="0.2">
      <c r="A29" s="1" t="s">
        <v>53</v>
      </c>
      <c r="B29">
        <v>37455.879363095177</v>
      </c>
      <c r="F29">
        <v>3389.2325871105172</v>
      </c>
      <c r="G29">
        <v>3311.8465877611889</v>
      </c>
      <c r="I29" s="1" t="s">
        <v>76</v>
      </c>
      <c r="J29">
        <v>1.023473361353601E-2</v>
      </c>
      <c r="K29">
        <v>1.4826888787004991E-2</v>
      </c>
      <c r="L29" s="6">
        <v>1.833360598939E-2</v>
      </c>
      <c r="M29">
        <v>2.264024586399244E-2</v>
      </c>
      <c r="N29">
        <v>2.97599057858095E-2</v>
      </c>
    </row>
    <row r="30" spans="1:14" ht="16" x14ac:dyDescent="0.2">
      <c r="A30" s="1" t="s">
        <v>54</v>
      </c>
      <c r="B30">
        <v>2.1370070483873631</v>
      </c>
      <c r="F30">
        <v>2.940138104645653E-2</v>
      </c>
      <c r="G30">
        <v>2.757876713901344E-2</v>
      </c>
      <c r="I30" s="1" t="s">
        <v>77</v>
      </c>
      <c r="J30">
        <v>0</v>
      </c>
      <c r="K30">
        <v>0</v>
      </c>
      <c r="L30" s="6">
        <v>1.2730508438634811E-2</v>
      </c>
      <c r="M30">
        <v>0.1059578542066482</v>
      </c>
      <c r="N30">
        <v>0.26653864734977939</v>
      </c>
    </row>
    <row r="31" spans="1:14" x14ac:dyDescent="0.2">
      <c r="A31" s="1" t="s">
        <v>55</v>
      </c>
    </row>
    <row r="32" spans="1:14" x14ac:dyDescent="0.2">
      <c r="A32" s="1" t="s">
        <v>56</v>
      </c>
    </row>
    <row r="33" spans="1:14" x14ac:dyDescent="0.2">
      <c r="A33" s="1" t="s">
        <v>57</v>
      </c>
    </row>
    <row r="35" spans="1:14" x14ac:dyDescent="0.2">
      <c r="B35" s="1" t="s">
        <v>0</v>
      </c>
      <c r="C35" s="1" t="s">
        <v>1</v>
      </c>
      <c r="D35" s="1" t="s">
        <v>2</v>
      </c>
      <c r="E35" s="1" t="s">
        <v>3</v>
      </c>
      <c r="F35" s="1" t="s">
        <v>4</v>
      </c>
      <c r="G35" s="1" t="s">
        <v>5</v>
      </c>
      <c r="J35" s="1" t="s">
        <v>24</v>
      </c>
      <c r="K35" s="1" t="s">
        <v>25</v>
      </c>
      <c r="L35" s="1" t="s">
        <v>26</v>
      </c>
      <c r="M35" s="1" t="s">
        <v>27</v>
      </c>
      <c r="N35" s="1" t="s">
        <v>28</v>
      </c>
    </row>
    <row r="36" spans="1:14" ht="16" x14ac:dyDescent="0.2">
      <c r="A36" s="1" t="s">
        <v>58</v>
      </c>
      <c r="B36">
        <v>100.31125540932091</v>
      </c>
      <c r="F36">
        <v>9.0518353058229959</v>
      </c>
      <c r="G36">
        <v>9.0518353058229959</v>
      </c>
      <c r="I36" s="1" t="s">
        <v>78</v>
      </c>
      <c r="J36">
        <v>6.5866641099112267E-4</v>
      </c>
      <c r="K36">
        <v>1.1770257466204241E-3</v>
      </c>
      <c r="L36" s="6">
        <v>1.728235764759393E-3</v>
      </c>
      <c r="M36">
        <v>2.6702337991408491E-3</v>
      </c>
      <c r="N36">
        <v>4.7803513837534981E-3</v>
      </c>
    </row>
    <row r="37" spans="1:14" ht="16" x14ac:dyDescent="0.2">
      <c r="A37" s="1" t="s">
        <v>59</v>
      </c>
      <c r="B37">
        <v>16.882115838182639</v>
      </c>
      <c r="F37">
        <v>3.2435681744397469</v>
      </c>
      <c r="G37">
        <v>3.2435681744397469</v>
      </c>
      <c r="I37" s="1" t="s">
        <v>79</v>
      </c>
      <c r="J37">
        <v>3.0519667929745722E-2</v>
      </c>
      <c r="K37">
        <v>4.8991335890586199E-2</v>
      </c>
      <c r="L37" s="6">
        <v>6.6998994868605735E-2</v>
      </c>
      <c r="M37">
        <v>9.3855240595535933E-2</v>
      </c>
      <c r="N37">
        <v>0.13922268960926901</v>
      </c>
    </row>
    <row r="38" spans="1:14" ht="16" x14ac:dyDescent="0.2">
      <c r="A38" s="1" t="s">
        <v>60</v>
      </c>
      <c r="B38">
        <v>0.43739084658084032</v>
      </c>
      <c r="F38">
        <v>2.036951649812074E-2</v>
      </c>
      <c r="G38">
        <v>1.9830800080797739E-2</v>
      </c>
      <c r="I38" s="1" t="s">
        <v>80</v>
      </c>
      <c r="J38">
        <v>2.4368733464172759E-3</v>
      </c>
      <c r="K38">
        <v>4.1384848509639152E-3</v>
      </c>
      <c r="L38" s="6">
        <v>6.6202957047004716E-3</v>
      </c>
      <c r="M38">
        <v>1.018492229763472E-2</v>
      </c>
      <c r="N38">
        <v>1.9074132741298551E-2</v>
      </c>
    </row>
    <row r="39" spans="1:14" ht="16" x14ac:dyDescent="0.2">
      <c r="A39" s="1" t="s">
        <v>61</v>
      </c>
      <c r="B39">
        <v>0.1813125209096455</v>
      </c>
      <c r="F39">
        <v>7.1248353055378716E-2</v>
      </c>
      <c r="G39">
        <v>6.9709786327041931E-2</v>
      </c>
      <c r="I39" s="1" t="s">
        <v>81</v>
      </c>
      <c r="J39">
        <v>9.5567826573228667E-2</v>
      </c>
      <c r="K39">
        <v>0.13323537585523021</v>
      </c>
      <c r="L39" s="6">
        <v>0.16964304439914091</v>
      </c>
      <c r="M39">
        <v>0.2168891661505267</v>
      </c>
      <c r="N39">
        <v>0.28131749687099522</v>
      </c>
    </row>
    <row r="40" spans="1:14" ht="16" x14ac:dyDescent="0.2">
      <c r="A40" s="1" t="s">
        <v>62</v>
      </c>
      <c r="B40">
        <v>0.21546242672236529</v>
      </c>
      <c r="F40">
        <v>8.9651338932040331E-2</v>
      </c>
      <c r="G40">
        <v>8.6994734561237297E-2</v>
      </c>
      <c r="I40" s="1" t="s">
        <v>82</v>
      </c>
      <c r="J40">
        <v>4.6414972718484521E-2</v>
      </c>
      <c r="K40">
        <v>7.8706407810131454E-2</v>
      </c>
      <c r="L40" s="6">
        <v>0.1068802375922714</v>
      </c>
      <c r="M40">
        <v>0.1374676853154303</v>
      </c>
      <c r="N40">
        <v>0.17834507762356239</v>
      </c>
    </row>
    <row r="41" spans="1:14" ht="16" x14ac:dyDescent="0.2">
      <c r="A41" s="1" t="s">
        <v>63</v>
      </c>
      <c r="B41">
        <v>8.9425240038200349E-2</v>
      </c>
      <c r="F41">
        <v>4.0085680319156491E-2</v>
      </c>
      <c r="G41">
        <v>3.8990225214719863E-2</v>
      </c>
      <c r="I41" s="1" t="s">
        <v>83</v>
      </c>
      <c r="J41">
        <v>0.19318512818350039</v>
      </c>
      <c r="K41">
        <v>0.22641941239015639</v>
      </c>
      <c r="L41" s="6">
        <v>0.26817363062416999</v>
      </c>
      <c r="M41">
        <v>0.31096614931747779</v>
      </c>
      <c r="N41">
        <v>0.34362358375110758</v>
      </c>
    </row>
    <row r="42" spans="1:14" ht="16" x14ac:dyDescent="0.2">
      <c r="A42" s="1" t="s">
        <v>64</v>
      </c>
      <c r="B42">
        <v>0.67513705036456018</v>
      </c>
      <c r="F42">
        <v>0.2680927017329563</v>
      </c>
      <c r="G42">
        <v>0.26181429904653031</v>
      </c>
      <c r="I42" s="1" t="s">
        <v>84</v>
      </c>
      <c r="J42">
        <v>0.22612580859842499</v>
      </c>
      <c r="K42">
        <v>0.28493999682870202</v>
      </c>
      <c r="L42" s="6">
        <v>0.35536463874511659</v>
      </c>
      <c r="M42">
        <v>0.42768567201387009</v>
      </c>
      <c r="N42">
        <v>0.48618941960832041</v>
      </c>
    </row>
    <row r="43" spans="1:14" ht="16" x14ac:dyDescent="0.2">
      <c r="A43" s="1" t="s">
        <v>65</v>
      </c>
      <c r="B43">
        <v>156194.32556432881</v>
      </c>
      <c r="F43">
        <v>11745.96706326443</v>
      </c>
      <c r="G43">
        <v>11394.23049002144</v>
      </c>
      <c r="I43" s="1" t="s">
        <v>85</v>
      </c>
      <c r="J43">
        <v>3.0013404271706259E-2</v>
      </c>
      <c r="K43">
        <v>4.6546965304466913E-2</v>
      </c>
      <c r="L43" s="6">
        <v>6.3831828045547032E-2</v>
      </c>
      <c r="M43">
        <v>8.7272362845874391E-2</v>
      </c>
      <c r="N43">
        <v>0.13227685136479969</v>
      </c>
    </row>
    <row r="44" spans="1:14" ht="16" x14ac:dyDescent="0.2">
      <c r="A44" s="1" t="s">
        <v>66</v>
      </c>
      <c r="B44">
        <v>8.6918704377429795E-2</v>
      </c>
      <c r="F44">
        <v>0</v>
      </c>
      <c r="G44">
        <v>0</v>
      </c>
      <c r="I44" s="1" t="s">
        <v>86</v>
      </c>
      <c r="J44">
        <v>0</v>
      </c>
      <c r="K44">
        <v>0</v>
      </c>
      <c r="L44" s="6">
        <v>0</v>
      </c>
      <c r="M44">
        <v>0</v>
      </c>
      <c r="N44">
        <v>0</v>
      </c>
    </row>
    <row r="45" spans="1:14" x14ac:dyDescent="0.2">
      <c r="A45" s="1" t="s">
        <v>67</v>
      </c>
      <c r="I45" s="1"/>
    </row>
    <row r="46" spans="1:14" x14ac:dyDescent="0.2">
      <c r="A46" s="1" t="s">
        <v>68</v>
      </c>
      <c r="G46">
        <f>G43/B9</f>
        <v>5.787177886174534E-2</v>
      </c>
      <c r="I46" s="1" t="s">
        <v>87</v>
      </c>
    </row>
    <row r="48" spans="1:14" x14ac:dyDescent="0.2">
      <c r="J48" s="1" t="s">
        <v>24</v>
      </c>
      <c r="K48" s="1" t="s">
        <v>25</v>
      </c>
      <c r="L48" s="1" t="s">
        <v>26</v>
      </c>
      <c r="M48" s="1" t="s">
        <v>27</v>
      </c>
      <c r="N48" s="1" t="s">
        <v>28</v>
      </c>
    </row>
    <row r="49" spans="9:14" x14ac:dyDescent="0.2">
      <c r="I49" s="1" t="s">
        <v>88</v>
      </c>
      <c r="J49">
        <v>2.2777884424799569E-2</v>
      </c>
      <c r="K49">
        <v>4.3802580099222589E-2</v>
      </c>
      <c r="L49">
        <v>6.4198802226369006E-2</v>
      </c>
      <c r="M49">
        <v>9.6910015753932488E-2</v>
      </c>
      <c r="N49">
        <v>0.1573246163114182</v>
      </c>
    </row>
    <row r="50" spans="9:14" x14ac:dyDescent="0.2">
      <c r="I50" s="1" t="s">
        <v>89</v>
      </c>
      <c r="J50">
        <v>4.6957690387915467E-2</v>
      </c>
      <c r="K50">
        <v>6.7739879300687617E-2</v>
      </c>
      <c r="L50">
        <v>8.7062498255126075E-2</v>
      </c>
      <c r="M50">
        <v>0.1155915948323422</v>
      </c>
      <c r="N50">
        <v>0.1623491089852851</v>
      </c>
    </row>
    <row r="51" spans="9:14" x14ac:dyDescent="0.2">
      <c r="I51" s="1" t="s">
        <v>90</v>
      </c>
      <c r="J51">
        <v>0.14841688679003151</v>
      </c>
      <c r="K51">
        <v>0.197947963189709</v>
      </c>
      <c r="L51">
        <v>0.2492470160509902</v>
      </c>
      <c r="M51">
        <v>0.32020693603551831</v>
      </c>
      <c r="N51">
        <v>0.42558050803707648</v>
      </c>
    </row>
    <row r="52" spans="9:14" x14ac:dyDescent="0.2">
      <c r="I52" s="1" t="s">
        <v>91</v>
      </c>
      <c r="J52">
        <v>0.30444921903763911</v>
      </c>
      <c r="K52">
        <v>0.36213707543662438</v>
      </c>
      <c r="L52">
        <v>0.41015923635561108</v>
      </c>
      <c r="M52">
        <v>0.46927763115157473</v>
      </c>
      <c r="N52">
        <v>0.54718114184129207</v>
      </c>
    </row>
    <row r="53" spans="9:14" x14ac:dyDescent="0.2">
      <c r="I53" s="1" t="s">
        <v>92</v>
      </c>
      <c r="J53">
        <v>0.66536619845473932</v>
      </c>
      <c r="K53">
        <v>0.70241326197738685</v>
      </c>
      <c r="L53">
        <v>0.75043178917026976</v>
      </c>
      <c r="M53">
        <v>0.79760318381660011</v>
      </c>
      <c r="N53">
        <v>0.84348221154498715</v>
      </c>
    </row>
    <row r="54" spans="9:14" x14ac:dyDescent="0.2">
      <c r="I54" s="1" t="s">
        <v>93</v>
      </c>
      <c r="J54">
        <v>0.92042489156330398</v>
      </c>
      <c r="K54">
        <v>0.93745588421302561</v>
      </c>
      <c r="L54">
        <v>0.95117254404072682</v>
      </c>
      <c r="M54">
        <v>0.96406441198739556</v>
      </c>
      <c r="N54">
        <v>0.97908875468496914</v>
      </c>
    </row>
    <row r="55" spans="9:14" x14ac:dyDescent="0.2">
      <c r="I55" s="1" t="s">
        <v>94</v>
      </c>
      <c r="J55">
        <v>0.92238539122629937</v>
      </c>
      <c r="K55">
        <v>0.93854390943581723</v>
      </c>
      <c r="L55">
        <v>0.94997880946277635</v>
      </c>
      <c r="M55">
        <v>0.96323949822553001</v>
      </c>
      <c r="N55">
        <v>0.98045534605319795</v>
      </c>
    </row>
    <row r="56" spans="9:14" x14ac:dyDescent="0.2">
      <c r="I56" s="1" t="s">
        <v>36</v>
      </c>
      <c r="J56">
        <v>4.5678196545972667E-2</v>
      </c>
      <c r="K56">
        <v>6.4109516837656713E-2</v>
      </c>
      <c r="L56">
        <v>8.2632530646666369E-2</v>
      </c>
      <c r="M56">
        <v>0.1082810575354112</v>
      </c>
      <c r="N56">
        <v>0.15413374245482331</v>
      </c>
    </row>
    <row r="57" spans="9:14" x14ac:dyDescent="0.2">
      <c r="I57" s="1" t="s">
        <v>95</v>
      </c>
      <c r="J57">
        <v>0</v>
      </c>
      <c r="K57">
        <v>0</v>
      </c>
      <c r="L57">
        <v>1.2730508438634811E-2</v>
      </c>
      <c r="M57">
        <v>0.1059578542066482</v>
      </c>
      <c r="N57">
        <v>0.26653864734977939</v>
      </c>
    </row>
    <row r="58" spans="9:14" x14ac:dyDescent="0.2">
      <c r="I58" s="1"/>
    </row>
    <row r="59" spans="9:14" x14ac:dyDescent="0.2">
      <c r="I59" s="1" t="s">
        <v>96</v>
      </c>
    </row>
    <row r="60" spans="9:14" x14ac:dyDescent="0.2">
      <c r="I60" s="1" t="s">
        <v>97</v>
      </c>
      <c r="J60">
        <v>23.217920030051388</v>
      </c>
      <c r="K60">
        <v>37.243552549837958</v>
      </c>
      <c r="L60">
        <v>52.64055328117162</v>
      </c>
      <c r="M60">
        <v>66.749108973078762</v>
      </c>
      <c r="N60">
        <v>85.571011335439195</v>
      </c>
    </row>
    <row r="61" spans="9:14" x14ac:dyDescent="0.2">
      <c r="I61" s="1" t="s">
        <v>98</v>
      </c>
      <c r="J61">
        <v>10.112313339134619</v>
      </c>
      <c r="K61">
        <v>12.19881324013924</v>
      </c>
      <c r="L61">
        <v>14.08070429958123</v>
      </c>
      <c r="M61">
        <v>16.682942303975398</v>
      </c>
      <c r="N61">
        <v>24.288510866790681</v>
      </c>
    </row>
    <row r="62" spans="9:14" x14ac:dyDescent="0.2">
      <c r="I62" s="1"/>
    </row>
    <row r="63" spans="9:14" x14ac:dyDescent="0.2">
      <c r="I63" s="1" t="s">
        <v>99</v>
      </c>
      <c r="J63">
        <v>0.57003329561253446</v>
      </c>
      <c r="K63">
        <v>0.72462967624609043</v>
      </c>
      <c r="L63">
        <v>0.80669634528392242</v>
      </c>
      <c r="M63">
        <v>0.87073715442618549</v>
      </c>
      <c r="N63">
        <v>0.91403228506601142</v>
      </c>
    </row>
    <row r="64" spans="9:14" x14ac:dyDescent="0.2">
      <c r="I64" s="1" t="s">
        <v>100</v>
      </c>
      <c r="J64">
        <v>7.6146401227442637E-2</v>
      </c>
      <c r="K64">
        <v>0.1187182633368342</v>
      </c>
      <c r="L64">
        <v>0.17822894018601809</v>
      </c>
      <c r="M64">
        <v>0.25946149860784479</v>
      </c>
      <c r="N64">
        <v>0.40205368158748578</v>
      </c>
    </row>
    <row r="65" spans="9:14" x14ac:dyDescent="0.2">
      <c r="I65" s="1" t="s">
        <v>101</v>
      </c>
      <c r="J65">
        <v>2.133033512665338E-3</v>
      </c>
      <c r="K65">
        <v>5.374800522519204E-3</v>
      </c>
      <c r="L65">
        <v>1.0544320768133331E-2</v>
      </c>
      <c r="M65">
        <v>1.9204743473223099E-2</v>
      </c>
      <c r="N65">
        <v>4.0843189616319907E-2</v>
      </c>
    </row>
    <row r="66" spans="9:14" x14ac:dyDescent="0.2">
      <c r="I66" s="1" t="s">
        <v>102</v>
      </c>
      <c r="J66">
        <v>4.8914227863398739E-2</v>
      </c>
      <c r="K66">
        <v>7.5309488947536946E-2</v>
      </c>
      <c r="L66">
        <v>0.1034651209289754</v>
      </c>
      <c r="M66">
        <v>0.14529236181752661</v>
      </c>
      <c r="N66">
        <v>0.24147165282503499</v>
      </c>
    </row>
    <row r="67" spans="9:14" x14ac:dyDescent="0.2">
      <c r="I67" s="1"/>
    </row>
    <row r="68" spans="9:14" x14ac:dyDescent="0.2">
      <c r="I68" s="1" t="s">
        <v>103</v>
      </c>
      <c r="J68">
        <v>0.60752246667351151</v>
      </c>
      <c r="K68">
        <v>0.66159054105232806</v>
      </c>
      <c r="L68">
        <v>0.6969355900026748</v>
      </c>
      <c r="M68">
        <v>0.73486588253439833</v>
      </c>
      <c r="N68">
        <v>0.78545283854983705</v>
      </c>
    </row>
    <row r="69" spans="9:14" x14ac:dyDescent="0.2">
      <c r="I69" s="1" t="s">
        <v>104</v>
      </c>
      <c r="J69">
        <v>0.214547161450163</v>
      </c>
      <c r="K69">
        <v>0.26513411746560162</v>
      </c>
      <c r="L69">
        <v>0.30306440999732531</v>
      </c>
      <c r="M69">
        <v>0.33840945894767199</v>
      </c>
      <c r="N69">
        <v>0.39247753332648849</v>
      </c>
    </row>
    <row r="70" spans="9:14" x14ac:dyDescent="0.2">
      <c r="I70" s="1" t="s">
        <v>105</v>
      </c>
      <c r="J70">
        <v>2.223974124715802E-2</v>
      </c>
      <c r="K70">
        <v>3.4970651670603967E-2</v>
      </c>
      <c r="L70">
        <v>4.8653183446901192E-2</v>
      </c>
      <c r="M70">
        <v>6.4987114672557481E-2</v>
      </c>
      <c r="N70">
        <v>9.7677519557261394E-2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"/>
  <sheetViews>
    <sheetView workbookViewId="0">
      <selection activeCell="C35" sqref="C35"/>
    </sheetView>
  </sheetViews>
  <sheetFormatPr baseColWidth="10" defaultColWidth="8.83203125" defaultRowHeight="15" x14ac:dyDescent="0.2"/>
  <cols>
    <col min="1" max="1" width="22.1640625" bestFit="1" customWidth="1"/>
    <col min="2" max="2" width="12.33203125" bestFit="1" customWidth="1"/>
    <col min="3" max="4" width="13.33203125" bestFit="1" customWidth="1"/>
    <col min="5" max="5" width="13.33203125" customWidth="1"/>
    <col min="6" max="7" width="13.33203125" bestFit="1" customWidth="1"/>
    <col min="9" max="9" width="21.1640625" bestFit="1" customWidth="1"/>
    <col min="10" max="10" width="12.33203125" bestFit="1" customWidth="1"/>
    <col min="11" max="12" width="13.33203125" bestFit="1" customWidth="1"/>
    <col min="13" max="13" width="13.33203125" customWidth="1"/>
    <col min="14" max="15" width="13.33203125" bestFit="1" customWidth="1"/>
  </cols>
  <sheetData>
    <row r="1" spans="1:15" x14ac:dyDescent="0.2">
      <c r="B1" s="1" t="s">
        <v>24</v>
      </c>
      <c r="C1" s="1" t="s">
        <v>25</v>
      </c>
      <c r="D1" s="1" t="s">
        <v>26</v>
      </c>
      <c r="E1" s="1" t="s">
        <v>266</v>
      </c>
      <c r="F1" s="1" t="s">
        <v>27</v>
      </c>
      <c r="G1" s="1" t="s">
        <v>28</v>
      </c>
      <c r="J1" s="1" t="s">
        <v>24</v>
      </c>
      <c r="K1" s="1" t="s">
        <v>25</v>
      </c>
      <c r="L1" s="1" t="s">
        <v>26</v>
      </c>
      <c r="M1" s="1" t="s">
        <v>267</v>
      </c>
      <c r="N1" s="1" t="s">
        <v>27</v>
      </c>
      <c r="O1" s="1" t="s">
        <v>28</v>
      </c>
    </row>
    <row r="2" spans="1:15" x14ac:dyDescent="0.2">
      <c r="A2" s="1" t="s">
        <v>46</v>
      </c>
      <c r="B2">
        <v>374.81482388004048</v>
      </c>
      <c r="C2">
        <v>476.31574840230792</v>
      </c>
      <c r="D2">
        <v>559.58679962883821</v>
      </c>
      <c r="F2">
        <v>662.72319244568928</v>
      </c>
      <c r="G2">
        <v>800.66657801248107</v>
      </c>
      <c r="I2" s="1" t="s">
        <v>58</v>
      </c>
      <c r="J2">
        <v>50.147592126207194</v>
      </c>
      <c r="K2">
        <v>78.307994404259716</v>
      </c>
      <c r="L2">
        <v>100.31125540932091</v>
      </c>
      <c r="N2">
        <v>126.540496868845</v>
      </c>
      <c r="O2">
        <v>161.25898236202269</v>
      </c>
    </row>
    <row r="3" spans="1:15" x14ac:dyDescent="0.2">
      <c r="A3" s="1" t="s">
        <v>47</v>
      </c>
      <c r="B3">
        <v>17.413403268257849</v>
      </c>
      <c r="C3">
        <v>22.67906926677674</v>
      </c>
      <c r="D3">
        <v>27.693850697012721</v>
      </c>
      <c r="E3">
        <f>D3/D2</f>
        <v>4.9489821267016038E-2</v>
      </c>
      <c r="F3">
        <v>33.476894579265362</v>
      </c>
      <c r="G3">
        <v>43.136716776320839</v>
      </c>
      <c r="I3" s="1" t="s">
        <v>59</v>
      </c>
      <c r="J3">
        <v>8.3582855590656067</v>
      </c>
      <c r="K3">
        <v>12.840687531519951</v>
      </c>
      <c r="L3">
        <v>16.882115838182639</v>
      </c>
      <c r="N3">
        <v>21.308845903000378</v>
      </c>
      <c r="O3">
        <v>28.66706867693782</v>
      </c>
    </row>
    <row r="4" spans="1:15" x14ac:dyDescent="0.2">
      <c r="A4" s="1" t="s">
        <v>48</v>
      </c>
      <c r="B4">
        <v>2.0978422033910249</v>
      </c>
      <c r="C4">
        <v>2.353549087622627</v>
      </c>
      <c r="D4">
        <v>2.599007140451465</v>
      </c>
      <c r="F4">
        <v>2.8259725797715052</v>
      </c>
      <c r="G4">
        <v>3.1333991333004452</v>
      </c>
      <c r="I4" s="1" t="s">
        <v>60</v>
      </c>
      <c r="J4">
        <v>0.26598161569095907</v>
      </c>
      <c r="K4">
        <v>0.35153150561534791</v>
      </c>
      <c r="L4">
        <v>0.43739084658084032</v>
      </c>
      <c r="N4">
        <v>0.5485147022219603</v>
      </c>
      <c r="O4">
        <v>0.7208757973419081</v>
      </c>
    </row>
    <row r="5" spans="1:15" x14ac:dyDescent="0.2">
      <c r="A5" s="1" t="s">
        <v>49</v>
      </c>
      <c r="B5">
        <v>0.1144477613387507</v>
      </c>
      <c r="C5">
        <v>0.17587113956392969</v>
      </c>
      <c r="D5">
        <v>0.2309889879607141</v>
      </c>
      <c r="F5">
        <v>0.30124383781529601</v>
      </c>
      <c r="G5">
        <v>0.39532093040041671</v>
      </c>
      <c r="I5" s="1" t="s">
        <v>61</v>
      </c>
      <c r="J5">
        <v>8.5007685892562593E-2</v>
      </c>
      <c r="K5">
        <v>0.13415476524704509</v>
      </c>
      <c r="L5">
        <v>0.1813125209096455</v>
      </c>
      <c r="N5">
        <v>0.22949991683350349</v>
      </c>
      <c r="O5">
        <v>0.31912241846898248</v>
      </c>
    </row>
    <row r="6" spans="1:15" x14ac:dyDescent="0.2">
      <c r="A6" s="1" t="s">
        <v>50</v>
      </c>
      <c r="B6">
        <v>0.44211583741616323</v>
      </c>
      <c r="C6">
        <v>0.51712387845676155</v>
      </c>
      <c r="D6">
        <v>0.59269097753530442</v>
      </c>
      <c r="F6">
        <v>0.67950378638656928</v>
      </c>
      <c r="G6">
        <v>0.81103784580425153</v>
      </c>
      <c r="I6" s="1" t="s">
        <v>62</v>
      </c>
      <c r="J6">
        <v>0.1025009605179394</v>
      </c>
      <c r="K6">
        <v>0.16408665683401119</v>
      </c>
      <c r="L6">
        <v>0.21546242672236529</v>
      </c>
      <c r="N6">
        <v>0.2691644070794052</v>
      </c>
      <c r="O6">
        <v>0.35640472055233052</v>
      </c>
    </row>
    <row r="7" spans="1:15" x14ac:dyDescent="0.2">
      <c r="A7" s="1" t="s">
        <v>51</v>
      </c>
      <c r="B7">
        <v>4.5446543621880317E-2</v>
      </c>
      <c r="C7">
        <v>5.2013546913325402E-2</v>
      </c>
      <c r="D7">
        <v>6.0226596198291328E-2</v>
      </c>
      <c r="F7">
        <v>6.8439430955273786E-2</v>
      </c>
      <c r="G7">
        <v>7.4994543095143404E-2</v>
      </c>
      <c r="I7" s="1" t="s">
        <v>63</v>
      </c>
      <c r="J7">
        <v>5.8239342173286482E-2</v>
      </c>
      <c r="K7">
        <v>7.2121600748861675E-2</v>
      </c>
      <c r="L7">
        <v>8.9425240038200349E-2</v>
      </c>
      <c r="N7">
        <v>0.10675084579296309</v>
      </c>
      <c r="O7">
        <v>0.12057083487843211</v>
      </c>
    </row>
    <row r="8" spans="1:15" x14ac:dyDescent="0.2">
      <c r="A8" s="1" t="s">
        <v>52</v>
      </c>
      <c r="B8">
        <v>2.890036378264426E-2</v>
      </c>
      <c r="C8">
        <v>6.120123385540676E-2</v>
      </c>
      <c r="D8">
        <v>0.10161829055756399</v>
      </c>
      <c r="F8">
        <v>0.14197256841531231</v>
      </c>
      <c r="G8">
        <v>0.1743109194908414</v>
      </c>
      <c r="I8" s="1" t="s">
        <v>64</v>
      </c>
      <c r="J8">
        <v>0.1006212369162016</v>
      </c>
      <c r="K8">
        <v>0.35578975317979339</v>
      </c>
      <c r="L8">
        <v>0.67513705036456018</v>
      </c>
      <c r="N8">
        <v>0.99441131254128168</v>
      </c>
      <c r="O8">
        <v>1.2497552922685999</v>
      </c>
    </row>
    <row r="9" spans="1:15" x14ac:dyDescent="0.2">
      <c r="A9" s="1" t="s">
        <v>53</v>
      </c>
      <c r="B9">
        <v>14442.06508983308</v>
      </c>
      <c r="C9">
        <v>24278.560993600859</v>
      </c>
      <c r="D9">
        <v>37455.879363095177</v>
      </c>
      <c r="F9">
        <v>51531.053090077119</v>
      </c>
      <c r="G9">
        <v>70801.056106695338</v>
      </c>
      <c r="I9" s="1" t="s">
        <v>65</v>
      </c>
      <c r="J9">
        <v>63313.519096252719</v>
      </c>
      <c r="K9">
        <v>104067.8313734726</v>
      </c>
      <c r="L9">
        <v>156194.32556432881</v>
      </c>
      <c r="N9">
        <v>204250.14419791539</v>
      </c>
      <c r="O9">
        <v>252961.7392542451</v>
      </c>
    </row>
    <row r="10" spans="1:15" x14ac:dyDescent="0.2">
      <c r="A10" s="1" t="s">
        <v>54</v>
      </c>
      <c r="B10">
        <v>1.6886184375432201</v>
      </c>
      <c r="C10">
        <v>1.920886558077382</v>
      </c>
      <c r="D10">
        <v>2.1370070483873631</v>
      </c>
      <c r="F10">
        <v>2.3578847063385822</v>
      </c>
      <c r="G10">
        <v>2.6377906468004961</v>
      </c>
      <c r="I10" s="1" t="s">
        <v>66</v>
      </c>
      <c r="J10">
        <v>5.1162789238371753E-2</v>
      </c>
      <c r="K10">
        <v>6.9486399080638001E-2</v>
      </c>
      <c r="L10">
        <v>8.6918704377429795E-2</v>
      </c>
      <c r="N10">
        <v>0.110392640012739</v>
      </c>
      <c r="O10">
        <v>0.14725567998922581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zoomScale="120" zoomScaleNormal="120" workbookViewId="0">
      <selection activeCell="B15" sqref="B15"/>
    </sheetView>
  </sheetViews>
  <sheetFormatPr baseColWidth="10" defaultColWidth="8.83203125" defaultRowHeight="15" x14ac:dyDescent="0.2"/>
  <cols>
    <col min="1" max="1" width="34.33203125" bestFit="1" customWidth="1"/>
    <col min="2" max="2" width="12.33203125" bestFit="1" customWidth="1"/>
    <col min="3" max="6" width="13.33203125" bestFit="1" customWidth="1"/>
  </cols>
  <sheetData>
    <row r="1" spans="1:6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</row>
    <row r="2" spans="1:6" x14ac:dyDescent="0.2">
      <c r="A2" s="1" t="s">
        <v>106</v>
      </c>
      <c r="B2">
        <v>3066.5917736402798</v>
      </c>
      <c r="C2">
        <v>4164.3062426713332</v>
      </c>
      <c r="D2">
        <v>5204.6065310058384</v>
      </c>
      <c r="E2">
        <v>6575.4212992276543</v>
      </c>
      <c r="F2">
        <v>8363.8458468746958</v>
      </c>
    </row>
    <row r="3" spans="1:6" x14ac:dyDescent="0.2">
      <c r="A3" s="1" t="s">
        <v>107</v>
      </c>
      <c r="B3">
        <v>33.664998351109283</v>
      </c>
      <c r="C3">
        <v>41.321161432303931</v>
      </c>
      <c r="D3">
        <v>48.130876432862102</v>
      </c>
      <c r="E3">
        <v>55.17332725178062</v>
      </c>
      <c r="F3">
        <v>65.711664359101945</v>
      </c>
    </row>
    <row r="4" spans="1:6" x14ac:dyDescent="0.2">
      <c r="A4" s="1" t="s">
        <v>108</v>
      </c>
      <c r="B4">
        <v>2.4987064872389149</v>
      </c>
      <c r="C4">
        <v>2.7680419810125931</v>
      </c>
      <c r="D4">
        <v>3.063603064216128</v>
      </c>
      <c r="E4">
        <v>3.3248963789188002</v>
      </c>
      <c r="F4">
        <v>3.6619141976000411</v>
      </c>
    </row>
    <row r="5" spans="1:6" x14ac:dyDescent="0.2">
      <c r="A5" s="1" t="s">
        <v>109</v>
      </c>
      <c r="B5">
        <v>0.21940773970885519</v>
      </c>
      <c r="C5">
        <v>0.32828445210688262</v>
      </c>
      <c r="D5">
        <v>0.41925032904829312</v>
      </c>
      <c r="E5">
        <v>0.52455935811829335</v>
      </c>
      <c r="F5">
        <v>0.66565372892470287</v>
      </c>
    </row>
    <row r="6" spans="1:6" x14ac:dyDescent="0.2">
      <c r="A6" s="1" t="s">
        <v>110</v>
      </c>
      <c r="B6">
        <v>0.62713887453414829</v>
      </c>
      <c r="C6">
        <v>0.72841389882643526</v>
      </c>
      <c r="D6">
        <v>0.81558359724571106</v>
      </c>
      <c r="E6">
        <v>0.91612455974751239</v>
      </c>
      <c r="F6">
        <v>1.045186825369568</v>
      </c>
    </row>
    <row r="7" spans="1:6" x14ac:dyDescent="0.2">
      <c r="A7" s="1" t="s">
        <v>111</v>
      </c>
      <c r="B7">
        <v>0.11421721565565909</v>
      </c>
      <c r="C7">
        <v>0.13186145017511561</v>
      </c>
      <c r="D7">
        <v>0.1492198116910019</v>
      </c>
      <c r="E7">
        <v>0.16680440984758979</v>
      </c>
      <c r="F7">
        <v>0.18590240052321691</v>
      </c>
    </row>
    <row r="8" spans="1:6" x14ac:dyDescent="0.2">
      <c r="A8" s="1" t="s">
        <v>112</v>
      </c>
      <c r="B8">
        <v>0.20334689065013409</v>
      </c>
      <c r="C8">
        <v>0.45902423702303979</v>
      </c>
      <c r="D8">
        <v>0.77747164854540785</v>
      </c>
      <c r="E8">
        <v>1.0909328513420249</v>
      </c>
      <c r="F8">
        <v>1.350275458879759</v>
      </c>
    </row>
    <row r="9" spans="1:6" x14ac:dyDescent="0.2">
      <c r="A9" s="1" t="s">
        <v>113</v>
      </c>
      <c r="B9">
        <v>79435.535450957657</v>
      </c>
      <c r="C9">
        <v>130063.7068904167</v>
      </c>
      <c r="D9">
        <v>196887.51087541401</v>
      </c>
      <c r="E9">
        <v>258343.61651385811</v>
      </c>
      <c r="F9">
        <v>316453.38632270647</v>
      </c>
    </row>
    <row r="10" spans="1:6" x14ac:dyDescent="0.2">
      <c r="A10" s="1" t="s">
        <v>114</v>
      </c>
      <c r="B10">
        <v>1.7787576049054441</v>
      </c>
      <c r="C10">
        <v>2.014598753442157</v>
      </c>
      <c r="D10">
        <v>2.227704594568964</v>
      </c>
      <c r="E10">
        <v>2.46611173111256</v>
      </c>
      <c r="F10">
        <v>2.736669409148206</v>
      </c>
    </row>
    <row r="12" spans="1:6" x14ac:dyDescent="0.2">
      <c r="A12" s="1" t="s">
        <v>21</v>
      </c>
      <c r="B12">
        <v>2.2370220392198221</v>
      </c>
      <c r="C12">
        <v>3.3617183253169829</v>
      </c>
      <c r="D12">
        <v>4.6268108540424437</v>
      </c>
      <c r="E12">
        <v>6.5790149093508834</v>
      </c>
      <c r="F12">
        <v>11.66543990484494</v>
      </c>
    </row>
    <row r="13" spans="1:6" x14ac:dyDescent="0.2">
      <c r="A13" s="1" t="s">
        <v>22</v>
      </c>
      <c r="B13">
        <v>0.50275804126056067</v>
      </c>
      <c r="C13">
        <v>0.91843627541992889</v>
      </c>
      <c r="D13">
        <v>1.378309072330774</v>
      </c>
      <c r="E13">
        <v>2.036625450842851</v>
      </c>
      <c r="F13">
        <v>3.7013117921781271</v>
      </c>
    </row>
    <row r="14" spans="1:6" x14ac:dyDescent="0.2">
      <c r="A14" s="1" t="s">
        <v>115</v>
      </c>
      <c r="B14">
        <v>4.3307426745629547</v>
      </c>
      <c r="C14">
        <v>6.4007679747590922</v>
      </c>
      <c r="D14">
        <v>8.8924682856182962</v>
      </c>
      <c r="E14">
        <v>12.47036079784626</v>
      </c>
      <c r="F14">
        <v>22.662987326987409</v>
      </c>
    </row>
    <row r="15" spans="1:6" x14ac:dyDescent="0.2">
      <c r="A15" s="1" t="s">
        <v>116</v>
      </c>
      <c r="B15">
        <v>0</v>
      </c>
      <c r="C15">
        <v>0</v>
      </c>
      <c r="D15">
        <v>0</v>
      </c>
      <c r="E15">
        <v>0</v>
      </c>
      <c r="F15">
        <v>0</v>
      </c>
    </row>
    <row r="16" spans="1:6" x14ac:dyDescent="0.2">
      <c r="A16" s="1" t="s">
        <v>103</v>
      </c>
      <c r="B16">
        <v>0.19313744029009519</v>
      </c>
      <c r="C16">
        <v>0.25839359170211429</v>
      </c>
      <c r="D16">
        <v>0.31491776876139321</v>
      </c>
      <c r="E16">
        <v>0.37898879633996191</v>
      </c>
      <c r="F16">
        <v>0.48526732468828532</v>
      </c>
    </row>
    <row r="17" spans="1:6" x14ac:dyDescent="0.2">
      <c r="A17" s="1" t="s">
        <v>104</v>
      </c>
      <c r="B17">
        <v>4.0675697461132587E-2</v>
      </c>
      <c r="C17">
        <v>6.7826772014323439E-2</v>
      </c>
      <c r="D17">
        <v>9.3288730331849493E-2</v>
      </c>
      <c r="E17">
        <v>0.1229691098656554</v>
      </c>
      <c r="F17">
        <v>0.1730806416788381</v>
      </c>
    </row>
    <row r="18" spans="1:6" x14ac:dyDescent="0.2">
      <c r="A18" s="1" t="s">
        <v>100</v>
      </c>
      <c r="B18">
        <v>6.8380050107935283E-2</v>
      </c>
      <c r="C18">
        <v>0.10806391054103701</v>
      </c>
      <c r="D18">
        <v>0.16634770319552961</v>
      </c>
      <c r="E18">
        <v>0.2449950015002908</v>
      </c>
      <c r="F18">
        <v>0.38880369026610551</v>
      </c>
    </row>
    <row r="19" spans="1:6" x14ac:dyDescent="0.2">
      <c r="A19" s="1" t="s">
        <v>101</v>
      </c>
      <c r="B19">
        <v>0</v>
      </c>
      <c r="C19">
        <v>0</v>
      </c>
      <c r="D19">
        <v>0</v>
      </c>
      <c r="E19">
        <v>0</v>
      </c>
      <c r="F19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4"/>
  <sheetViews>
    <sheetView zoomScale="120" zoomScaleNormal="120" workbookViewId="0">
      <selection activeCell="H23" sqref="H23"/>
    </sheetView>
  </sheetViews>
  <sheetFormatPr baseColWidth="10" defaultColWidth="8.83203125" defaultRowHeight="15" x14ac:dyDescent="0.2"/>
  <cols>
    <col min="1" max="1" width="34.33203125" bestFit="1" customWidth="1"/>
    <col min="2" max="2" width="12.33203125" bestFit="1" customWidth="1"/>
    <col min="3" max="6" width="13.33203125" bestFit="1" customWidth="1"/>
    <col min="8" max="8" width="34.33203125" bestFit="1" customWidth="1"/>
    <col min="9" max="9" width="12.33203125" bestFit="1" customWidth="1"/>
    <col min="10" max="13" width="13.33203125" bestFit="1" customWidth="1"/>
  </cols>
  <sheetData>
    <row r="1" spans="1:13" ht="19" x14ac:dyDescent="0.25">
      <c r="A1" s="7" t="s">
        <v>268</v>
      </c>
      <c r="B1" s="7"/>
      <c r="C1" s="7"/>
      <c r="D1" s="7"/>
      <c r="E1" s="7"/>
      <c r="F1" s="7"/>
      <c r="H1" s="7" t="s">
        <v>270</v>
      </c>
      <c r="I1" s="7"/>
      <c r="J1" s="7"/>
      <c r="K1" s="7"/>
      <c r="L1" s="7"/>
      <c r="M1" s="7"/>
    </row>
    <row r="2" spans="1:13" x14ac:dyDescent="0.2">
      <c r="B2" s="1" t="s">
        <v>24</v>
      </c>
      <c r="C2" s="1" t="s">
        <v>25</v>
      </c>
      <c r="D2" s="1" t="s">
        <v>26</v>
      </c>
      <c r="E2" s="1" t="s">
        <v>27</v>
      </c>
      <c r="F2" s="1" t="s">
        <v>28</v>
      </c>
      <c r="I2" s="1" t="s">
        <v>24</v>
      </c>
      <c r="J2" s="1" t="s">
        <v>25</v>
      </c>
      <c r="K2" s="1" t="s">
        <v>26</v>
      </c>
      <c r="L2" s="1" t="s">
        <v>27</v>
      </c>
      <c r="M2" s="1" t="s">
        <v>28</v>
      </c>
    </row>
    <row r="3" spans="1:13" x14ac:dyDescent="0.2">
      <c r="A3" s="1" t="s">
        <v>106</v>
      </c>
      <c r="B3">
        <v>3066.5917736402798</v>
      </c>
      <c r="C3">
        <v>4164.3062426713332</v>
      </c>
      <c r="D3">
        <v>5204.6065310058384</v>
      </c>
      <c r="E3">
        <v>6575.4212992276543</v>
      </c>
      <c r="F3">
        <v>8363.8458468746958</v>
      </c>
      <c r="H3" s="1" t="s">
        <v>21</v>
      </c>
      <c r="I3">
        <f>B12</f>
        <v>2.2370220392198221</v>
      </c>
      <c r="J3">
        <f t="shared" ref="J3:M4" si="0">C12</f>
        <v>3.3617183253169829</v>
      </c>
      <c r="K3">
        <f t="shared" si="0"/>
        <v>4.6268108540424437</v>
      </c>
      <c r="L3">
        <f t="shared" si="0"/>
        <v>6.5790149093508834</v>
      </c>
      <c r="M3">
        <f t="shared" si="0"/>
        <v>11.66543990484494</v>
      </c>
    </row>
    <row r="4" spans="1:13" x14ac:dyDescent="0.2">
      <c r="A4" s="1" t="s">
        <v>107</v>
      </c>
      <c r="B4">
        <v>33.664998351109283</v>
      </c>
      <c r="C4">
        <v>41.321161432303931</v>
      </c>
      <c r="D4">
        <v>48.130876432862102</v>
      </c>
      <c r="E4">
        <v>55.17332725178062</v>
      </c>
      <c r="F4">
        <v>65.711664359101945</v>
      </c>
      <c r="H4" s="1" t="s">
        <v>22</v>
      </c>
      <c r="I4">
        <f t="shared" ref="I4" si="1">B13</f>
        <v>0.50275804126056067</v>
      </c>
      <c r="J4">
        <f t="shared" si="0"/>
        <v>0.91843627541992889</v>
      </c>
      <c r="K4">
        <f t="shared" si="0"/>
        <v>1.378309072330774</v>
      </c>
      <c r="L4">
        <f t="shared" si="0"/>
        <v>2.036625450842851</v>
      </c>
      <c r="M4">
        <f t="shared" si="0"/>
        <v>3.7013117921781271</v>
      </c>
    </row>
    <row r="5" spans="1:13" ht="16" x14ac:dyDescent="0.2">
      <c r="A5" s="1" t="s">
        <v>108</v>
      </c>
      <c r="B5">
        <v>2.4987064872389149</v>
      </c>
      <c r="C5">
        <v>2.7680419810125931</v>
      </c>
      <c r="D5">
        <v>3.063603064216128</v>
      </c>
      <c r="E5">
        <v>3.3248963789188002</v>
      </c>
      <c r="F5">
        <v>3.6619141976000411</v>
      </c>
      <c r="H5" s="2" t="s">
        <v>274</v>
      </c>
      <c r="I5" s="3">
        <f>I3+I4</f>
        <v>2.7397800804803829</v>
      </c>
      <c r="J5" s="3">
        <f>J3+J4</f>
        <v>4.2801546007369122</v>
      </c>
      <c r="K5" s="3">
        <f t="shared" ref="K5:M5" si="2">K3+K4</f>
        <v>6.0051199263732178</v>
      </c>
      <c r="L5" s="3">
        <f t="shared" si="2"/>
        <v>8.6156403601937335</v>
      </c>
      <c r="M5" s="3">
        <f t="shared" si="2"/>
        <v>15.366751697023066</v>
      </c>
    </row>
    <row r="6" spans="1:13" x14ac:dyDescent="0.2">
      <c r="A6" s="1" t="s">
        <v>109</v>
      </c>
      <c r="B6">
        <v>0.21940773970885519</v>
      </c>
      <c r="C6">
        <v>0.32828445210688262</v>
      </c>
      <c r="D6">
        <v>0.41925032904829312</v>
      </c>
      <c r="E6">
        <v>0.52455935811829335</v>
      </c>
      <c r="F6">
        <v>0.66565372892470287</v>
      </c>
      <c r="H6" s="1" t="s">
        <v>103</v>
      </c>
      <c r="I6" s="4">
        <f>B16</f>
        <v>0.19313744029009519</v>
      </c>
      <c r="J6" s="4">
        <f t="shared" ref="J6:M6" si="3">C16</f>
        <v>0.25839359170211429</v>
      </c>
      <c r="K6" s="4">
        <f t="shared" si="3"/>
        <v>0.31491776876139321</v>
      </c>
      <c r="L6" s="4">
        <f t="shared" si="3"/>
        <v>0.37898879633996191</v>
      </c>
      <c r="M6" s="4">
        <f t="shared" si="3"/>
        <v>0.48526732468828532</v>
      </c>
    </row>
    <row r="7" spans="1:13" x14ac:dyDescent="0.2">
      <c r="A7" s="1" t="s">
        <v>110</v>
      </c>
      <c r="B7">
        <v>0.62713887453414829</v>
      </c>
      <c r="C7">
        <v>0.72841389882643526</v>
      </c>
      <c r="D7">
        <v>0.81558359724571106</v>
      </c>
      <c r="E7">
        <v>0.91612455974751239</v>
      </c>
      <c r="F7">
        <v>1.045186825369568</v>
      </c>
      <c r="H7" s="1" t="s">
        <v>104</v>
      </c>
      <c r="I7" s="4">
        <f>B17</f>
        <v>4.0675697461132587E-2</v>
      </c>
      <c r="J7" s="4">
        <f t="shared" ref="J7:M7" si="4">C17</f>
        <v>6.7826772014323439E-2</v>
      </c>
      <c r="K7" s="4">
        <f t="shared" si="4"/>
        <v>9.3288730331849493E-2</v>
      </c>
      <c r="L7" s="4">
        <f t="shared" si="4"/>
        <v>0.1229691098656554</v>
      </c>
      <c r="M7" s="4">
        <f t="shared" si="4"/>
        <v>0.1730806416788381</v>
      </c>
    </row>
    <row r="8" spans="1:13" ht="16" x14ac:dyDescent="0.2">
      <c r="A8" s="1" t="s">
        <v>111</v>
      </c>
      <c r="B8">
        <v>0.11421721565565909</v>
      </c>
      <c r="C8">
        <v>0.13186145017511561</v>
      </c>
      <c r="D8">
        <v>0.1492198116910019</v>
      </c>
      <c r="E8">
        <v>0.16680440984758979</v>
      </c>
      <c r="F8">
        <v>0.18590240052321691</v>
      </c>
      <c r="H8" s="2" t="s">
        <v>273</v>
      </c>
      <c r="I8" s="5">
        <f>I6+I7</f>
        <v>0.23381313775122778</v>
      </c>
      <c r="J8" s="5">
        <f t="shared" ref="J8:M8" si="5">J6+J7</f>
        <v>0.3262203637164377</v>
      </c>
      <c r="K8" s="5">
        <f t="shared" si="5"/>
        <v>0.40820649909324269</v>
      </c>
      <c r="L8" s="5">
        <f t="shared" si="5"/>
        <v>0.50195790620561731</v>
      </c>
      <c r="M8" s="5">
        <f t="shared" si="5"/>
        <v>0.65834796636712345</v>
      </c>
    </row>
    <row r="9" spans="1:13" x14ac:dyDescent="0.2">
      <c r="A9" s="1" t="s">
        <v>112</v>
      </c>
      <c r="B9">
        <v>0.20334689065013409</v>
      </c>
      <c r="C9">
        <v>0.45902423702303979</v>
      </c>
      <c r="D9">
        <v>0.77747164854540785</v>
      </c>
      <c r="E9">
        <v>1.0909328513420249</v>
      </c>
      <c r="F9">
        <v>1.350275458879759</v>
      </c>
    </row>
    <row r="10" spans="1:13" x14ac:dyDescent="0.2">
      <c r="A10" s="1" t="s">
        <v>113</v>
      </c>
      <c r="B10">
        <v>79435.535450957657</v>
      </c>
      <c r="C10">
        <v>130063.7068904167</v>
      </c>
      <c r="D10">
        <v>196887.51087541401</v>
      </c>
      <c r="E10">
        <v>258343.61651385811</v>
      </c>
      <c r="F10">
        <v>316453.38632270647</v>
      </c>
      <c r="H10" s="1" t="s">
        <v>115</v>
      </c>
      <c r="I10">
        <f>B14</f>
        <v>4.3307426745629547</v>
      </c>
      <c r="J10">
        <f t="shared" ref="J10:M10" si="6">C14</f>
        <v>6.4007679747590922</v>
      </c>
      <c r="K10">
        <f t="shared" si="6"/>
        <v>8.8924682856182962</v>
      </c>
      <c r="L10">
        <f t="shared" si="6"/>
        <v>12.47036079784626</v>
      </c>
      <c r="M10">
        <f t="shared" si="6"/>
        <v>22.662987326987409</v>
      </c>
    </row>
    <row r="11" spans="1:13" x14ac:dyDescent="0.2">
      <c r="A11" s="1" t="s">
        <v>114</v>
      </c>
      <c r="B11">
        <v>1.7787576049054441</v>
      </c>
      <c r="C11">
        <v>2.014598753442157</v>
      </c>
      <c r="D11">
        <v>2.227704594568964</v>
      </c>
      <c r="E11">
        <v>2.46611173111256</v>
      </c>
      <c r="F11">
        <v>2.736669409148206</v>
      </c>
      <c r="H11" s="1" t="s">
        <v>116</v>
      </c>
      <c r="I11">
        <f>B15</f>
        <v>0</v>
      </c>
      <c r="J11">
        <f t="shared" ref="J11:M11" si="7">C15</f>
        <v>0</v>
      </c>
      <c r="K11">
        <f t="shared" si="7"/>
        <v>0</v>
      </c>
      <c r="L11">
        <f t="shared" si="7"/>
        <v>0</v>
      </c>
      <c r="M11">
        <f t="shared" si="7"/>
        <v>0</v>
      </c>
    </row>
    <row r="12" spans="1:13" x14ac:dyDescent="0.2">
      <c r="A12" s="1" t="s">
        <v>21</v>
      </c>
      <c r="B12">
        <v>2.2370220392198221</v>
      </c>
      <c r="C12">
        <v>3.3617183253169829</v>
      </c>
      <c r="D12">
        <v>4.6268108540424437</v>
      </c>
      <c r="E12">
        <v>6.5790149093508834</v>
      </c>
      <c r="F12">
        <v>11.66543990484494</v>
      </c>
      <c r="H12" s="1" t="s">
        <v>117</v>
      </c>
      <c r="I12">
        <f>B33</f>
        <v>10.628946074055881</v>
      </c>
      <c r="J12">
        <f t="shared" ref="J12:M12" si="8">C33</f>
        <v>18.01204507957533</v>
      </c>
      <c r="K12">
        <f t="shared" si="8"/>
        <v>26.80523781983814</v>
      </c>
      <c r="L12">
        <f t="shared" si="8"/>
        <v>35.602049589378048</v>
      </c>
      <c r="M12">
        <f t="shared" si="8"/>
        <v>50.423784810988053</v>
      </c>
    </row>
    <row r="13" spans="1:13" ht="16" x14ac:dyDescent="0.2">
      <c r="A13" s="1" t="s">
        <v>22</v>
      </c>
      <c r="B13">
        <v>0.50275804126056067</v>
      </c>
      <c r="C13">
        <v>0.91843627541992889</v>
      </c>
      <c r="D13">
        <v>1.378309072330774</v>
      </c>
      <c r="E13">
        <v>2.036625450842851</v>
      </c>
      <c r="F13">
        <v>3.7013117921781271</v>
      </c>
      <c r="H13" s="2" t="s">
        <v>271</v>
      </c>
      <c r="I13" s="3">
        <f>I10+I11+I12</f>
        <v>14.959688748618834</v>
      </c>
      <c r="J13" s="3">
        <f t="shared" ref="J13:M13" si="9">J10+J11+J12</f>
        <v>24.412813054334421</v>
      </c>
      <c r="K13" s="3">
        <f t="shared" si="9"/>
        <v>35.697706105456433</v>
      </c>
      <c r="L13" s="3">
        <f t="shared" si="9"/>
        <v>48.072410387224309</v>
      </c>
      <c r="M13" s="3">
        <f t="shared" si="9"/>
        <v>73.086772137975458</v>
      </c>
    </row>
    <row r="14" spans="1:13" x14ac:dyDescent="0.2">
      <c r="A14" s="1" t="s">
        <v>115</v>
      </c>
      <c r="B14">
        <v>4.3307426745629547</v>
      </c>
      <c r="C14">
        <v>6.4007679747590922</v>
      </c>
      <c r="D14">
        <v>8.8924682856182962</v>
      </c>
      <c r="E14">
        <v>12.47036079784626</v>
      </c>
      <c r="F14">
        <v>22.662987326987409</v>
      </c>
      <c r="H14" s="1" t="s">
        <v>100</v>
      </c>
      <c r="I14" s="4">
        <f>B18</f>
        <v>6.8380050107935283E-2</v>
      </c>
      <c r="J14" s="4">
        <f t="shared" ref="J14:M14" si="10">C18</f>
        <v>0.10806391054103701</v>
      </c>
      <c r="K14" s="4">
        <f t="shared" si="10"/>
        <v>0.16634770319552961</v>
      </c>
      <c r="L14" s="4">
        <f t="shared" si="10"/>
        <v>0.2449950015002908</v>
      </c>
      <c r="M14" s="4">
        <f t="shared" si="10"/>
        <v>0.38880369026610551</v>
      </c>
    </row>
    <row r="15" spans="1:13" x14ac:dyDescent="0.2">
      <c r="A15" s="1" t="s">
        <v>116</v>
      </c>
      <c r="B15">
        <v>0</v>
      </c>
      <c r="C15">
        <v>0</v>
      </c>
      <c r="D15">
        <v>0</v>
      </c>
      <c r="E15">
        <v>0</v>
      </c>
      <c r="F15">
        <v>0</v>
      </c>
      <c r="H15" s="1" t="s">
        <v>101</v>
      </c>
      <c r="I15" s="4">
        <f>B19</f>
        <v>0</v>
      </c>
      <c r="J15" s="4">
        <f t="shared" ref="J15:M15" si="11">C19</f>
        <v>0</v>
      </c>
      <c r="K15" s="4">
        <f t="shared" si="11"/>
        <v>0</v>
      </c>
      <c r="L15" s="4">
        <f t="shared" si="11"/>
        <v>0</v>
      </c>
      <c r="M15" s="4">
        <f t="shared" si="11"/>
        <v>0</v>
      </c>
    </row>
    <row r="16" spans="1:13" x14ac:dyDescent="0.2">
      <c r="A16" s="1" t="s">
        <v>103</v>
      </c>
      <c r="B16">
        <v>0.19313744029009519</v>
      </c>
      <c r="C16">
        <v>0.25839359170211429</v>
      </c>
      <c r="D16">
        <v>0.31491776876139321</v>
      </c>
      <c r="E16">
        <v>0.37898879633996191</v>
      </c>
      <c r="F16">
        <v>0.48526732468828532</v>
      </c>
      <c r="H16" s="1" t="s">
        <v>99</v>
      </c>
      <c r="I16" s="4">
        <f>B34</f>
        <v>0.28653562653398301</v>
      </c>
      <c r="J16" s="4">
        <f t="shared" ref="J16:M16" si="12">C34</f>
        <v>0.39244604836168001</v>
      </c>
      <c r="K16" s="4">
        <f t="shared" si="12"/>
        <v>0.46678438665395328</v>
      </c>
      <c r="L16" s="4">
        <f t="shared" si="12"/>
        <v>0.52596712407375912</v>
      </c>
      <c r="M16" s="4">
        <f t="shared" si="12"/>
        <v>0.60159667447195297</v>
      </c>
    </row>
    <row r="17" spans="1:13" ht="16" x14ac:dyDescent="0.2">
      <c r="A17" s="1" t="s">
        <v>104</v>
      </c>
      <c r="B17">
        <v>4.0675697461132587E-2</v>
      </c>
      <c r="C17">
        <v>6.7826772014323439E-2</v>
      </c>
      <c r="D17">
        <v>9.3288730331849493E-2</v>
      </c>
      <c r="E17">
        <v>0.1229691098656554</v>
      </c>
      <c r="F17">
        <v>0.1730806416788381</v>
      </c>
      <c r="H17" s="2" t="s">
        <v>272</v>
      </c>
      <c r="I17" s="5">
        <f>I15+I14+I16</f>
        <v>0.35491567664191831</v>
      </c>
      <c r="J17" s="5">
        <f t="shared" ref="J17:M17" si="13">J15+J14+J16</f>
        <v>0.50050995890271699</v>
      </c>
      <c r="K17" s="5">
        <f t="shared" si="13"/>
        <v>0.63313208984948288</v>
      </c>
      <c r="L17" s="5">
        <f t="shared" si="13"/>
        <v>0.77096212557404997</v>
      </c>
      <c r="M17" s="5">
        <f t="shared" si="13"/>
        <v>0.99040036473805848</v>
      </c>
    </row>
    <row r="18" spans="1:13" x14ac:dyDescent="0.2">
      <c r="A18" s="1" t="s">
        <v>100</v>
      </c>
      <c r="B18">
        <v>6.8380050107935283E-2</v>
      </c>
      <c r="C18">
        <v>0.10806391054103701</v>
      </c>
      <c r="D18">
        <v>0.16634770319552961</v>
      </c>
      <c r="E18">
        <v>0.2449950015002908</v>
      </c>
      <c r="F18">
        <v>0.38880369026610551</v>
      </c>
    </row>
    <row r="19" spans="1:13" x14ac:dyDescent="0.2">
      <c r="A19" s="1" t="s">
        <v>101</v>
      </c>
      <c r="B19">
        <v>0</v>
      </c>
      <c r="C19">
        <v>0</v>
      </c>
      <c r="D19">
        <v>0</v>
      </c>
      <c r="E19">
        <v>0</v>
      </c>
      <c r="F19">
        <v>0</v>
      </c>
    </row>
    <row r="21" spans="1:13" ht="19" x14ac:dyDescent="0.25">
      <c r="A21" s="7" t="s">
        <v>269</v>
      </c>
      <c r="B21" s="7"/>
      <c r="C21" s="7"/>
      <c r="D21" s="7"/>
      <c r="E21" s="7"/>
      <c r="F21" s="7"/>
    </row>
    <row r="22" spans="1:13" x14ac:dyDescent="0.2">
      <c r="B22" s="1" t="s">
        <v>24</v>
      </c>
      <c r="C22" s="1" t="s">
        <v>25</v>
      </c>
      <c r="D22" s="1" t="s">
        <v>26</v>
      </c>
      <c r="E22" s="1" t="s">
        <v>27</v>
      </c>
      <c r="F22" s="1" t="s">
        <v>28</v>
      </c>
    </row>
    <row r="23" spans="1:13" x14ac:dyDescent="0.2">
      <c r="A23" s="1" t="s">
        <v>106</v>
      </c>
      <c r="B23">
        <v>182.75467106208151</v>
      </c>
      <c r="C23">
        <v>285.24008809777757</v>
      </c>
      <c r="D23">
        <v>397.88089833972168</v>
      </c>
      <c r="E23">
        <v>544.92780629292406</v>
      </c>
      <c r="F23">
        <v>740.73303941632537</v>
      </c>
    </row>
    <row r="24" spans="1:13" x14ac:dyDescent="0.2">
      <c r="A24" s="1" t="s">
        <v>107</v>
      </c>
      <c r="B24">
        <v>14.462048102119789</v>
      </c>
      <c r="C24">
        <v>19.005132201973041</v>
      </c>
      <c r="D24">
        <v>22.99299560716408</v>
      </c>
      <c r="E24">
        <v>27.806261920607081</v>
      </c>
      <c r="F24">
        <v>37.331096772826903</v>
      </c>
    </row>
    <row r="25" spans="1:13" x14ac:dyDescent="0.2">
      <c r="A25" s="1" t="s">
        <v>108</v>
      </c>
      <c r="B25">
        <v>0.51884973015530533</v>
      </c>
      <c r="C25">
        <v>0.70398940090870954</v>
      </c>
      <c r="D25">
        <v>0.90187195326275271</v>
      </c>
      <c r="E25">
        <v>1.148064136741995</v>
      </c>
      <c r="F25">
        <v>1.57736930784018</v>
      </c>
    </row>
    <row r="26" spans="1:13" x14ac:dyDescent="0.2">
      <c r="A26" s="1" t="s">
        <v>109</v>
      </c>
      <c r="B26">
        <v>0.16872471782176179</v>
      </c>
      <c r="C26">
        <v>0.25581831941359862</v>
      </c>
      <c r="D26">
        <v>0.34096387980914827</v>
      </c>
      <c r="E26">
        <v>0.43070020397935033</v>
      </c>
      <c r="F26">
        <v>0.55680083654085544</v>
      </c>
    </row>
    <row r="27" spans="1:13" x14ac:dyDescent="0.2">
      <c r="A27" s="1" t="s">
        <v>110</v>
      </c>
      <c r="B27">
        <v>0.47853261687313442</v>
      </c>
      <c r="C27">
        <v>0.56900490743864851</v>
      </c>
      <c r="D27">
        <v>0.64154376515283729</v>
      </c>
      <c r="E27">
        <v>0.72623456676135945</v>
      </c>
      <c r="F27">
        <v>0.85641126581247384</v>
      </c>
    </row>
    <row r="28" spans="1:13" x14ac:dyDescent="0.2">
      <c r="A28" s="1" t="s">
        <v>111</v>
      </c>
      <c r="B28">
        <v>0.11421721565565909</v>
      </c>
      <c r="C28">
        <v>0.13186145017511561</v>
      </c>
      <c r="D28">
        <v>0.1492198116910019</v>
      </c>
      <c r="E28">
        <v>0.16680440984758979</v>
      </c>
      <c r="F28">
        <v>0.18590240052321691</v>
      </c>
    </row>
    <row r="29" spans="1:13" x14ac:dyDescent="0.2">
      <c r="A29" s="1" t="s">
        <v>112</v>
      </c>
      <c r="B29">
        <v>0.20334689065013409</v>
      </c>
      <c r="C29">
        <v>0.45902423702303979</v>
      </c>
      <c r="D29">
        <v>0.77747164854540785</v>
      </c>
      <c r="E29">
        <v>1.0909328513420249</v>
      </c>
      <c r="F29">
        <v>1.350275458879759</v>
      </c>
    </row>
    <row r="30" spans="1:13" x14ac:dyDescent="0.2">
      <c r="A30" s="1" t="s">
        <v>113</v>
      </c>
      <c r="B30">
        <v>37515.214347916248</v>
      </c>
      <c r="C30">
        <v>60965.557897700601</v>
      </c>
      <c r="D30">
        <v>92330.417895788647</v>
      </c>
      <c r="E30">
        <v>124877.1281434261</v>
      </c>
      <c r="F30">
        <v>171541.52272375819</v>
      </c>
    </row>
    <row r="31" spans="1:13" x14ac:dyDescent="0.2">
      <c r="A31" s="1" t="s">
        <v>114</v>
      </c>
      <c r="B31">
        <v>0</v>
      </c>
      <c r="C31">
        <v>0</v>
      </c>
      <c r="D31">
        <v>9.5719603156618871E-2</v>
      </c>
      <c r="E31">
        <v>0.33042743750922698</v>
      </c>
      <c r="F31">
        <v>0.76948531524482655</v>
      </c>
    </row>
    <row r="32" spans="1:13" x14ac:dyDescent="0.2">
      <c r="A32" s="1" t="s">
        <v>15</v>
      </c>
      <c r="B32">
        <v>0.23256063078157019</v>
      </c>
      <c r="C32">
        <v>0.38955301586177232</v>
      </c>
      <c r="D32">
        <v>0.59161971354718612</v>
      </c>
      <c r="E32">
        <v>0.93286666376327787</v>
      </c>
      <c r="F32">
        <v>1.8733047760102091</v>
      </c>
    </row>
    <row r="33" spans="1:6" x14ac:dyDescent="0.2">
      <c r="A33" s="1" t="s">
        <v>117</v>
      </c>
      <c r="B33">
        <v>10.628946074055881</v>
      </c>
      <c r="C33">
        <v>18.01204507957533</v>
      </c>
      <c r="D33">
        <v>26.80523781983814</v>
      </c>
      <c r="E33">
        <v>35.602049589378048</v>
      </c>
      <c r="F33">
        <v>50.423784810988053</v>
      </c>
    </row>
    <row r="34" spans="1:6" x14ac:dyDescent="0.2">
      <c r="A34" s="1" t="s">
        <v>99</v>
      </c>
      <c r="B34">
        <v>0.28653562653398301</v>
      </c>
      <c r="C34">
        <v>0.39244604836168001</v>
      </c>
      <c r="D34">
        <v>0.46678438665395328</v>
      </c>
      <c r="E34">
        <v>0.52596712407375912</v>
      </c>
      <c r="F34">
        <v>0.60159667447195297</v>
      </c>
    </row>
  </sheetData>
  <mergeCells count="3">
    <mergeCell ref="A1:F1"/>
    <mergeCell ref="A21:F21"/>
    <mergeCell ref="H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zoomScale="120" zoomScaleNormal="120" workbookViewId="0">
      <selection activeCell="M33" sqref="M33"/>
    </sheetView>
  </sheetViews>
  <sheetFormatPr baseColWidth="10" defaultColWidth="8.83203125" defaultRowHeight="15" x14ac:dyDescent="0.2"/>
  <cols>
    <col min="1" max="1" width="32" bestFit="1" customWidth="1"/>
    <col min="2" max="2" width="12.33203125" bestFit="1" customWidth="1"/>
    <col min="3" max="6" width="13.33203125" bestFit="1" customWidth="1"/>
  </cols>
  <sheetData>
    <row r="1" spans="1:6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</row>
    <row r="2" spans="1:6" x14ac:dyDescent="0.2">
      <c r="A2" s="1" t="s">
        <v>106</v>
      </c>
      <c r="B2">
        <v>182.75467106208151</v>
      </c>
      <c r="C2">
        <v>285.24008809777757</v>
      </c>
      <c r="D2">
        <v>397.88089833972168</v>
      </c>
      <c r="E2">
        <v>544.92780629292406</v>
      </c>
      <c r="F2">
        <v>740.73303941632537</v>
      </c>
    </row>
    <row r="3" spans="1:6" x14ac:dyDescent="0.2">
      <c r="A3" s="1" t="s">
        <v>107</v>
      </c>
      <c r="B3">
        <v>14.462048102119789</v>
      </c>
      <c r="C3">
        <v>19.005132201973041</v>
      </c>
      <c r="D3">
        <v>22.99299560716408</v>
      </c>
      <c r="E3">
        <v>27.806261920607081</v>
      </c>
      <c r="F3">
        <v>37.331096772826903</v>
      </c>
    </row>
    <row r="4" spans="1:6" x14ac:dyDescent="0.2">
      <c r="A4" s="1" t="s">
        <v>108</v>
      </c>
      <c r="B4">
        <v>0.50961173791834113</v>
      </c>
      <c r="C4">
        <v>0.68515392289780697</v>
      </c>
      <c r="D4">
        <v>0.87651558797199791</v>
      </c>
      <c r="E4">
        <v>1.1250955258460511</v>
      </c>
      <c r="F4">
        <v>1.5361933682209461</v>
      </c>
    </row>
    <row r="5" spans="1:6" x14ac:dyDescent="0.2">
      <c r="A5" s="1" t="s">
        <v>109</v>
      </c>
      <c r="B5">
        <v>0.16413297264056051</v>
      </c>
      <c r="C5">
        <v>0.25170342257382111</v>
      </c>
      <c r="D5">
        <v>0.3319145945753682</v>
      </c>
      <c r="E5">
        <v>0.41894667830005439</v>
      </c>
      <c r="F5">
        <v>0.5434396745519573</v>
      </c>
    </row>
    <row r="6" spans="1:6" x14ac:dyDescent="0.2">
      <c r="A6" s="1" t="s">
        <v>110</v>
      </c>
      <c r="B6">
        <v>0.46668606544031838</v>
      </c>
      <c r="C6">
        <v>0.55558537336919367</v>
      </c>
      <c r="D6">
        <v>0.62567554524456392</v>
      </c>
      <c r="E6">
        <v>0.70632975146333299</v>
      </c>
      <c r="F6">
        <v>0.84072844522846535</v>
      </c>
    </row>
    <row r="7" spans="1:6" x14ac:dyDescent="0.2">
      <c r="A7" s="1" t="s">
        <v>111</v>
      </c>
      <c r="B7">
        <v>0.11109938013880941</v>
      </c>
      <c r="C7">
        <v>0.12921241002910691</v>
      </c>
      <c r="D7">
        <v>0.145394578221966</v>
      </c>
      <c r="E7">
        <v>0.1626394722826473</v>
      </c>
      <c r="F7">
        <v>0.1813059643332515</v>
      </c>
    </row>
    <row r="8" spans="1:6" x14ac:dyDescent="0.2">
      <c r="A8" s="1" t="s">
        <v>112</v>
      </c>
      <c r="B8">
        <v>0.19825473079185979</v>
      </c>
      <c r="C8">
        <v>0.44527032630643082</v>
      </c>
      <c r="D8">
        <v>0.75966198610918978</v>
      </c>
      <c r="E8">
        <v>1.06551225650402</v>
      </c>
      <c r="F8">
        <v>1.316581219582774</v>
      </c>
    </row>
    <row r="9" spans="1:6" x14ac:dyDescent="0.2">
      <c r="A9" s="1" t="s">
        <v>113</v>
      </c>
      <c r="B9">
        <v>36512.623934168907</v>
      </c>
      <c r="C9">
        <v>59268.715526298292</v>
      </c>
      <c r="D9">
        <v>90169.828754416492</v>
      </c>
      <c r="E9">
        <v>121802.9600469314</v>
      </c>
      <c r="F9">
        <v>167417.9300377148</v>
      </c>
    </row>
    <row r="10" spans="1:6" x14ac:dyDescent="0.2">
      <c r="A10" s="1" t="s">
        <v>114</v>
      </c>
      <c r="B10">
        <v>0</v>
      </c>
      <c r="C10">
        <v>0</v>
      </c>
      <c r="D10">
        <v>7.8076788444165476E-2</v>
      </c>
      <c r="E10">
        <v>0.29645377992289929</v>
      </c>
      <c r="F10">
        <v>0.71451305063068704</v>
      </c>
    </row>
    <row r="11" spans="1:6" x14ac:dyDescent="0.2">
      <c r="A11" s="1" t="s">
        <v>116</v>
      </c>
      <c r="B11">
        <v>0.121822265496911</v>
      </c>
      <c r="C11">
        <v>0.31104229285567297</v>
      </c>
      <c r="D11">
        <v>0.58618713913486142</v>
      </c>
      <c r="E11">
        <v>0.99733810315105043</v>
      </c>
      <c r="F11">
        <v>1.9827133105468451</v>
      </c>
    </row>
    <row r="12" spans="1:6" x14ac:dyDescent="0.2">
      <c r="A12" s="1" t="s">
        <v>22</v>
      </c>
      <c r="B12">
        <v>1.5348981731072711</v>
      </c>
      <c r="C12">
        <v>2.1427509580169741</v>
      </c>
      <c r="D12">
        <v>2.7901223809755211</v>
      </c>
      <c r="E12">
        <v>3.548592671334089</v>
      </c>
      <c r="F12">
        <v>4.9770604233235094</v>
      </c>
    </row>
    <row r="13" spans="1:6" x14ac:dyDescent="0.2">
      <c r="A13" s="1" t="s">
        <v>101</v>
      </c>
      <c r="B13">
        <v>1.890460313658584E-3</v>
      </c>
      <c r="C13">
        <v>5.1268233963770362E-3</v>
      </c>
      <c r="D13">
        <v>1.032818150523904E-2</v>
      </c>
      <c r="E13">
        <v>1.8999418508787249E-2</v>
      </c>
      <c r="F13">
        <v>4.0602005651538452E-2</v>
      </c>
    </row>
    <row r="14" spans="1:6" x14ac:dyDescent="0.2">
      <c r="A14" s="1" t="s">
        <v>104</v>
      </c>
      <c r="B14">
        <v>0.10485565873252641</v>
      </c>
      <c r="C14">
        <v>0.146750736981237</v>
      </c>
      <c r="D14">
        <v>0.18074817217920999</v>
      </c>
      <c r="E14">
        <v>0.22486599350294151</v>
      </c>
      <c r="F14">
        <v>0.29230054741469419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1"/>
  <sheetViews>
    <sheetView workbookViewId="0">
      <selection activeCell="I30" sqref="I30"/>
    </sheetView>
  </sheetViews>
  <sheetFormatPr baseColWidth="10" defaultColWidth="8.83203125" defaultRowHeight="15" x14ac:dyDescent="0.2"/>
  <cols>
    <col min="1" max="1" width="22.1640625" bestFit="1" customWidth="1"/>
    <col min="2" max="2" width="12.33203125" bestFit="1" customWidth="1"/>
    <col min="3" max="6" width="13.33203125" bestFit="1" customWidth="1"/>
    <col min="8" max="8" width="34.33203125" bestFit="1" customWidth="1"/>
    <col min="9" max="9" width="12.33203125" bestFit="1" customWidth="1"/>
    <col min="10" max="13" width="13.33203125" bestFit="1" customWidth="1"/>
  </cols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116.1208698074831</v>
      </c>
      <c r="C2">
        <v>225.02819223575321</v>
      </c>
      <c r="D2">
        <v>339.90871197008022</v>
      </c>
      <c r="E2">
        <v>482.93852210020509</v>
      </c>
      <c r="F2">
        <v>673.78294503388634</v>
      </c>
      <c r="H2" s="1" t="s">
        <v>58</v>
      </c>
      <c r="I2">
        <v>3.7444700258175621</v>
      </c>
      <c r="J2">
        <v>6.5594412806005824</v>
      </c>
      <c r="K2">
        <v>9.0518353058229959</v>
      </c>
      <c r="L2">
        <v>12.93970230762951</v>
      </c>
      <c r="M2">
        <v>21.104917418448739</v>
      </c>
    </row>
    <row r="3" spans="1:13" x14ac:dyDescent="0.2">
      <c r="A3" s="1" t="s">
        <v>47</v>
      </c>
      <c r="B3">
        <v>0.47744369034209561</v>
      </c>
      <c r="C3">
        <v>0.71188034726067884</v>
      </c>
      <c r="D3">
        <v>0.91919612715901788</v>
      </c>
      <c r="E3">
        <v>1.171740537948853</v>
      </c>
      <c r="F3">
        <v>1.6369211705650959</v>
      </c>
      <c r="H3" s="1" t="s">
        <v>59</v>
      </c>
      <c r="I3">
        <v>1.3172919467807289</v>
      </c>
      <c r="J3">
        <v>2.339248334433385</v>
      </c>
      <c r="K3">
        <v>3.2435681744397469</v>
      </c>
      <c r="L3">
        <v>4.4679439128560583</v>
      </c>
      <c r="M3">
        <v>7.2777101410455378</v>
      </c>
    </row>
    <row r="4" spans="1:13" x14ac:dyDescent="0.2">
      <c r="A4" s="1" t="s">
        <v>48</v>
      </c>
      <c r="B4">
        <v>0.42352117100448422</v>
      </c>
      <c r="C4">
        <v>0.59480745322656225</v>
      </c>
      <c r="D4">
        <v>0.76124667611706731</v>
      </c>
      <c r="E4">
        <v>0.97885076369425883</v>
      </c>
      <c r="F4">
        <v>1.3437090716428171</v>
      </c>
      <c r="H4" s="1" t="s">
        <v>60</v>
      </c>
      <c r="I4">
        <v>7.6878944557028416E-3</v>
      </c>
      <c r="J4">
        <v>1.318486396939251E-2</v>
      </c>
      <c r="K4">
        <v>2.036951649812074E-2</v>
      </c>
      <c r="L4">
        <v>3.1396509365161501E-2</v>
      </c>
      <c r="M4">
        <v>6.0237382668884717E-2</v>
      </c>
    </row>
    <row r="5" spans="1:13" x14ac:dyDescent="0.2">
      <c r="A5" s="1" t="s">
        <v>49</v>
      </c>
      <c r="B5">
        <v>4.7898423083197333E-2</v>
      </c>
      <c r="C5">
        <v>7.5130607814454547E-2</v>
      </c>
      <c r="D5">
        <v>0.10009125332805779</v>
      </c>
      <c r="E5">
        <v>0.12793912599417909</v>
      </c>
      <c r="F5">
        <v>0.18299740295595601</v>
      </c>
      <c r="H5" s="1" t="s">
        <v>61</v>
      </c>
      <c r="I5">
        <v>2.9980086071520369E-2</v>
      </c>
      <c r="J5">
        <v>5.0997072020758073E-2</v>
      </c>
      <c r="K5">
        <v>7.1248353055378716E-2</v>
      </c>
      <c r="L5">
        <v>9.9646515335509625E-2</v>
      </c>
      <c r="M5">
        <v>0.14222774131349469</v>
      </c>
    </row>
    <row r="6" spans="1:13" x14ac:dyDescent="0.2">
      <c r="A6" s="1" t="s">
        <v>50</v>
      </c>
      <c r="B6">
        <v>0.38978698988081978</v>
      </c>
      <c r="C6">
        <v>0.46852089391868768</v>
      </c>
      <c r="D6">
        <v>0.53410027612691802</v>
      </c>
      <c r="E6">
        <v>0.61122197759559904</v>
      </c>
      <c r="F6">
        <v>0.7216401574598964</v>
      </c>
      <c r="H6" s="1" t="s">
        <v>62</v>
      </c>
      <c r="I6">
        <v>3.6642908495996239E-2</v>
      </c>
      <c r="J6">
        <v>6.5365085579120727E-2</v>
      </c>
      <c r="K6">
        <v>8.9651338932040331E-2</v>
      </c>
      <c r="L6">
        <v>0.11686209140780381</v>
      </c>
      <c r="M6">
        <v>0.1538248683347947</v>
      </c>
    </row>
    <row r="7" spans="1:13" x14ac:dyDescent="0.2">
      <c r="A7" s="1" t="s">
        <v>51</v>
      </c>
      <c r="B7">
        <v>7.7727813251024194E-2</v>
      </c>
      <c r="C7">
        <v>9.1775561371714581E-2</v>
      </c>
      <c r="D7">
        <v>0.10405719945368359</v>
      </c>
      <c r="E7">
        <v>0.1170305703556264</v>
      </c>
      <c r="F7">
        <v>0.13329902214487829</v>
      </c>
      <c r="H7" s="1" t="s">
        <v>63</v>
      </c>
      <c r="I7">
        <v>2.7032337947074131E-2</v>
      </c>
      <c r="J7">
        <v>3.3604949644022407E-2</v>
      </c>
      <c r="K7">
        <v>4.0085680319156491E-2</v>
      </c>
      <c r="L7">
        <v>4.7952510213544387E-2</v>
      </c>
      <c r="M7">
        <v>5.8711962381117602E-2</v>
      </c>
    </row>
    <row r="8" spans="1:13" x14ac:dyDescent="0.2">
      <c r="A8" s="1" t="s">
        <v>52</v>
      </c>
      <c r="B8">
        <v>0.1142028072714579</v>
      </c>
      <c r="C8">
        <v>0.27417592689182307</v>
      </c>
      <c r="D8">
        <v>0.46089176126757297</v>
      </c>
      <c r="E8">
        <v>0.65570441888126496</v>
      </c>
      <c r="F8">
        <v>0.87325083774868029</v>
      </c>
      <c r="H8" s="1" t="s">
        <v>64</v>
      </c>
      <c r="I8">
        <v>6.9328920778210956E-2</v>
      </c>
      <c r="J8">
        <v>0.1572964437533699</v>
      </c>
      <c r="K8">
        <v>0.2680927017329563</v>
      </c>
      <c r="L8">
        <v>0.39365851324638901</v>
      </c>
      <c r="M8">
        <v>0.55434253447580473</v>
      </c>
    </row>
    <row r="9" spans="1:13" x14ac:dyDescent="0.2">
      <c r="A9" s="1" t="s">
        <v>53</v>
      </c>
      <c r="B9">
        <v>1337.893576873031</v>
      </c>
      <c r="C9">
        <v>2271.8371802768588</v>
      </c>
      <c r="D9">
        <v>3389.2325871105172</v>
      </c>
      <c r="E9">
        <v>5055.4338358542091</v>
      </c>
      <c r="F9">
        <v>7568.8438356782353</v>
      </c>
      <c r="H9" s="1" t="s">
        <v>65</v>
      </c>
      <c r="I9">
        <v>3951.6237501077539</v>
      </c>
      <c r="J9">
        <v>7575.6926834159913</v>
      </c>
      <c r="K9">
        <v>11745.96706326443</v>
      </c>
      <c r="L9">
        <v>18063.420722157</v>
      </c>
      <c r="M9">
        <v>31349.890956880201</v>
      </c>
    </row>
    <row r="10" spans="1:13" x14ac:dyDescent="0.2">
      <c r="A10" s="1" t="s">
        <v>54</v>
      </c>
      <c r="B10">
        <v>0</v>
      </c>
      <c r="C10">
        <v>0</v>
      </c>
      <c r="D10">
        <v>2.940138104645653E-2</v>
      </c>
      <c r="E10">
        <v>0.25425958392270392</v>
      </c>
      <c r="F10">
        <v>0.66651747364960279</v>
      </c>
      <c r="H10" s="1" t="s">
        <v>66</v>
      </c>
      <c r="I10">
        <v>0</v>
      </c>
      <c r="J10">
        <v>0</v>
      </c>
      <c r="K10">
        <v>0</v>
      </c>
      <c r="L10">
        <v>0</v>
      </c>
      <c r="M10">
        <v>0</v>
      </c>
    </row>
    <row r="11" spans="1:13" x14ac:dyDescent="0.2">
      <c r="H11" s="1" t="s">
        <v>118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">
      <c r="H12" s="1" t="s">
        <v>117</v>
      </c>
      <c r="I12">
        <v>7.9064815756578559</v>
      </c>
      <c r="J12">
        <v>12.659563182538969</v>
      </c>
      <c r="K12">
        <v>18.714320839975901</v>
      </c>
      <c r="L12">
        <v>24.975703541384501</v>
      </c>
      <c r="M12">
        <v>34.471604066969157</v>
      </c>
    </row>
    <row r="13" spans="1:13" x14ac:dyDescent="0.2">
      <c r="H13" s="1" t="s">
        <v>115</v>
      </c>
      <c r="I13">
        <v>0.36748168233052558</v>
      </c>
      <c r="J13">
        <v>0.4988285551367091</v>
      </c>
      <c r="K13">
        <v>0.62936357923637765</v>
      </c>
      <c r="L13">
        <v>0.76821504759111714</v>
      </c>
      <c r="M13">
        <v>0.97818421962793667</v>
      </c>
    </row>
    <row r="14" spans="1:13" x14ac:dyDescent="0.2">
      <c r="H14" s="1" t="s">
        <v>116</v>
      </c>
      <c r="I14">
        <v>1.299347511538685E-2</v>
      </c>
      <c r="J14">
        <v>1.369741565026881E-2</v>
      </c>
      <c r="K14">
        <v>1.4198472868666569E-2</v>
      </c>
      <c r="L14">
        <v>1.4702691777634421E-2</v>
      </c>
      <c r="M14">
        <v>1.5490243926637851E-2</v>
      </c>
    </row>
    <row r="15" spans="1:13" x14ac:dyDescent="0.2">
      <c r="H15" s="1" t="s">
        <v>21</v>
      </c>
      <c r="I15">
        <v>4.8665567712491207</v>
      </c>
      <c r="J15">
        <v>5.328658216919818</v>
      </c>
      <c r="K15">
        <v>5.639208244665209</v>
      </c>
      <c r="L15">
        <v>5.9506132384970476</v>
      </c>
      <c r="M15">
        <v>6.4292430872194002</v>
      </c>
    </row>
    <row r="16" spans="1:13" x14ac:dyDescent="0.2">
      <c r="H16" s="1" t="s">
        <v>22</v>
      </c>
      <c r="I16">
        <v>0.12274332909971469</v>
      </c>
      <c r="J16">
        <v>0.18806527658869029</v>
      </c>
      <c r="K16">
        <v>0.27220022426478441</v>
      </c>
      <c r="L16">
        <v>0.35817355560604253</v>
      </c>
      <c r="M16">
        <v>0.42555915586382159</v>
      </c>
    </row>
    <row r="17" spans="8:13" x14ac:dyDescent="0.2">
      <c r="H17" s="1" t="s">
        <v>99</v>
      </c>
      <c r="I17">
        <v>0.2049966531072569</v>
      </c>
      <c r="J17">
        <v>0.26951163945608958</v>
      </c>
      <c r="K17">
        <v>0.31888557121974831</v>
      </c>
      <c r="L17">
        <v>0.37707946223150962</v>
      </c>
      <c r="M17">
        <v>0.46829513831359271</v>
      </c>
    </row>
    <row r="18" spans="8:13" x14ac:dyDescent="0.2">
      <c r="H18" s="1" t="s">
        <v>100</v>
      </c>
      <c r="I18">
        <v>5.3506497902571851E-3</v>
      </c>
      <c r="J18">
        <v>8.0760717418558153E-3</v>
      </c>
      <c r="K18">
        <v>1.1006716306929711E-2</v>
      </c>
      <c r="L18">
        <v>1.489732088537722E-2</v>
      </c>
      <c r="M18">
        <v>2.223730639131526E-2</v>
      </c>
    </row>
    <row r="19" spans="8:13" x14ac:dyDescent="0.2">
      <c r="H19" s="1" t="s">
        <v>101</v>
      </c>
      <c r="I19">
        <v>1.5281851847174789E-4</v>
      </c>
      <c r="J19">
        <v>1.9306070314057449E-4</v>
      </c>
      <c r="K19">
        <v>2.4125208475358551E-4</v>
      </c>
      <c r="L19">
        <v>3.3274890162944169E-4</v>
      </c>
      <c r="M19">
        <v>4.6380794354743728E-4</v>
      </c>
    </row>
    <row r="20" spans="8:13" x14ac:dyDescent="0.2">
      <c r="H20" s="1" t="s">
        <v>103</v>
      </c>
      <c r="I20">
        <v>0.22202388407982979</v>
      </c>
      <c r="J20">
        <v>0.31494077185070002</v>
      </c>
      <c r="K20">
        <v>0.37845603174323428</v>
      </c>
      <c r="L20">
        <v>0.43571857825770249</v>
      </c>
      <c r="M20">
        <v>0.50729453208369291</v>
      </c>
    </row>
    <row r="21" spans="8:13" x14ac:dyDescent="0.2">
      <c r="H21" s="1" t="s">
        <v>104</v>
      </c>
      <c r="I21">
        <v>7.2643616991768141E-3</v>
      </c>
      <c r="J21">
        <v>1.1985834609073291E-2</v>
      </c>
      <c r="K21">
        <v>1.727493527157899E-2</v>
      </c>
      <c r="L21">
        <v>2.357372843688851E-2</v>
      </c>
      <c r="M21">
        <v>3.198342940142021E-2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5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24</v>
      </c>
      <c r="C1" s="1" t="s">
        <v>25</v>
      </c>
      <c r="D1" s="1" t="s">
        <v>26</v>
      </c>
      <c r="E1" s="1" t="s">
        <v>27</v>
      </c>
      <c r="F1" s="1" t="s">
        <v>28</v>
      </c>
      <c r="I1" s="1" t="s">
        <v>24</v>
      </c>
      <c r="J1" s="1" t="s">
        <v>25</v>
      </c>
      <c r="K1" s="1" t="s">
        <v>26</v>
      </c>
      <c r="L1" s="1" t="s">
        <v>27</v>
      </c>
      <c r="M1" s="1" t="s">
        <v>28</v>
      </c>
    </row>
    <row r="2" spans="1:13" x14ac:dyDescent="0.2">
      <c r="A2" s="1" t="s">
        <v>46</v>
      </c>
      <c r="B2">
        <v>116.1208698074831</v>
      </c>
      <c r="C2">
        <v>225.02819223575321</v>
      </c>
      <c r="D2">
        <v>339.90871197008022</v>
      </c>
      <c r="E2">
        <v>482.93852210020509</v>
      </c>
      <c r="F2">
        <v>673.78294503388634</v>
      </c>
      <c r="H2" s="1" t="s">
        <v>58</v>
      </c>
      <c r="I2">
        <v>3.7444700258175621</v>
      </c>
      <c r="J2">
        <v>6.5594412806005824</v>
      </c>
      <c r="K2">
        <v>9.0518353058229959</v>
      </c>
      <c r="L2">
        <v>12.93970230762951</v>
      </c>
      <c r="M2">
        <v>21.104917418448739</v>
      </c>
    </row>
    <row r="3" spans="1:13" x14ac:dyDescent="0.2">
      <c r="A3" s="1" t="s">
        <v>47</v>
      </c>
      <c r="B3">
        <v>0.47744369034209561</v>
      </c>
      <c r="C3">
        <v>0.71188034726067884</v>
      </c>
      <c r="D3">
        <v>0.91919612715901788</v>
      </c>
      <c r="E3">
        <v>1.171740537948853</v>
      </c>
      <c r="F3">
        <v>1.6369211705650959</v>
      </c>
      <c r="H3" s="1" t="s">
        <v>59</v>
      </c>
      <c r="I3">
        <v>1.3172919467807289</v>
      </c>
      <c r="J3">
        <v>2.339248334433385</v>
      </c>
      <c r="K3">
        <v>3.2435681744397469</v>
      </c>
      <c r="L3">
        <v>4.4679439128560583</v>
      </c>
      <c r="M3">
        <v>7.2777101410455378</v>
      </c>
    </row>
    <row r="4" spans="1:13" x14ac:dyDescent="0.2">
      <c r="A4" s="1" t="s">
        <v>48</v>
      </c>
      <c r="B4">
        <v>0.41327322257032939</v>
      </c>
      <c r="C4">
        <v>0.57847084245144398</v>
      </c>
      <c r="D4">
        <v>0.73785373246674701</v>
      </c>
      <c r="E4">
        <v>0.94954327538506844</v>
      </c>
      <c r="F4">
        <v>1.3058901226353781</v>
      </c>
      <c r="H4" s="1" t="s">
        <v>60</v>
      </c>
      <c r="I4">
        <v>7.4834730547892123E-3</v>
      </c>
      <c r="J4">
        <v>1.2997496679120001E-2</v>
      </c>
      <c r="K4">
        <v>1.9830800080797739E-2</v>
      </c>
      <c r="L4">
        <v>3.059195150826189E-2</v>
      </c>
      <c r="M4">
        <v>5.876160329936992E-2</v>
      </c>
    </row>
    <row r="5" spans="1:13" x14ac:dyDescent="0.2">
      <c r="A5" s="1" t="s">
        <v>49</v>
      </c>
      <c r="B5">
        <v>4.6291913110573582E-2</v>
      </c>
      <c r="C5">
        <v>7.3042754952378663E-2</v>
      </c>
      <c r="D5">
        <v>9.8051092983647642E-2</v>
      </c>
      <c r="E5">
        <v>0.1254172936153217</v>
      </c>
      <c r="F5">
        <v>0.1796296416273355</v>
      </c>
      <c r="H5" s="1" t="s">
        <v>61</v>
      </c>
      <c r="I5">
        <v>2.9144709252020819E-2</v>
      </c>
      <c r="J5">
        <v>4.9702536202044789E-2</v>
      </c>
      <c r="K5">
        <v>6.9709786327041931E-2</v>
      </c>
      <c r="L5">
        <v>9.7349394486487661E-2</v>
      </c>
      <c r="M5">
        <v>0.13758746987327969</v>
      </c>
    </row>
    <row r="6" spans="1:13" x14ac:dyDescent="0.2">
      <c r="A6" s="1" t="s">
        <v>50</v>
      </c>
      <c r="B6">
        <v>0.378154303903182</v>
      </c>
      <c r="C6">
        <v>0.45516244330228189</v>
      </c>
      <c r="D6">
        <v>0.51993178373434534</v>
      </c>
      <c r="E6">
        <v>0.59477366953149036</v>
      </c>
      <c r="F6">
        <v>0.70395399376625289</v>
      </c>
      <c r="H6" s="1" t="s">
        <v>62</v>
      </c>
      <c r="I6">
        <v>3.6345027365622312E-2</v>
      </c>
      <c r="J6">
        <v>6.3671393990089184E-2</v>
      </c>
      <c r="K6">
        <v>8.6994734561237297E-2</v>
      </c>
      <c r="L6">
        <v>0.1142118473433677</v>
      </c>
      <c r="M6">
        <v>0.1488538270794888</v>
      </c>
    </row>
    <row r="7" spans="1:13" x14ac:dyDescent="0.2">
      <c r="A7" s="1" t="s">
        <v>51</v>
      </c>
      <c r="B7">
        <v>7.5748092435685768E-2</v>
      </c>
      <c r="C7">
        <v>8.9311365981584498E-2</v>
      </c>
      <c r="D7">
        <v>0.1013701763532351</v>
      </c>
      <c r="E7">
        <v>0.11427053668743151</v>
      </c>
      <c r="F7">
        <v>0.13040454943764651</v>
      </c>
      <c r="H7" s="1" t="s">
        <v>63</v>
      </c>
      <c r="I7">
        <v>2.6477356723670971E-2</v>
      </c>
      <c r="J7">
        <v>3.2803637672862797E-2</v>
      </c>
      <c r="K7">
        <v>3.8990225214719863E-2</v>
      </c>
      <c r="L7">
        <v>4.6584141260880479E-2</v>
      </c>
      <c r="M7">
        <v>5.6963070188379393E-2</v>
      </c>
    </row>
    <row r="8" spans="1:13" x14ac:dyDescent="0.2">
      <c r="A8" s="1" t="s">
        <v>52</v>
      </c>
      <c r="B8">
        <v>0.11001816954790331</v>
      </c>
      <c r="C8">
        <v>0.26568319835844151</v>
      </c>
      <c r="D8">
        <v>0.45076276300277252</v>
      </c>
      <c r="E8">
        <v>0.63579045928402256</v>
      </c>
      <c r="F8">
        <v>0.85550198855998527</v>
      </c>
      <c r="H8" s="1" t="s">
        <v>64</v>
      </c>
      <c r="I8">
        <v>6.7438372881374636E-2</v>
      </c>
      <c r="J8">
        <v>0.154167369309927</v>
      </c>
      <c r="K8">
        <v>0.26181429904653031</v>
      </c>
      <c r="L8">
        <v>0.38404547315976151</v>
      </c>
      <c r="M8">
        <v>0.5380982225300357</v>
      </c>
    </row>
    <row r="9" spans="1:13" x14ac:dyDescent="0.2">
      <c r="A9" s="1" t="s">
        <v>53</v>
      </c>
      <c r="B9">
        <v>1295.248216103063</v>
      </c>
      <c r="C9">
        <v>2210.341338401066</v>
      </c>
      <c r="D9">
        <v>3311.8465877611889</v>
      </c>
      <c r="E9">
        <v>4939.0569432772954</v>
      </c>
      <c r="F9">
        <v>7439.4027542611038</v>
      </c>
      <c r="H9" s="1" t="s">
        <v>65</v>
      </c>
      <c r="I9">
        <v>3862.3894551446492</v>
      </c>
      <c r="J9">
        <v>7336.8914673580994</v>
      </c>
      <c r="K9">
        <v>11394.23049002144</v>
      </c>
      <c r="L9">
        <v>17528.435796062899</v>
      </c>
      <c r="M9">
        <v>30864.031159341521</v>
      </c>
    </row>
    <row r="10" spans="1:13" x14ac:dyDescent="0.2">
      <c r="A10" s="1" t="s">
        <v>54</v>
      </c>
      <c r="B10">
        <v>0</v>
      </c>
      <c r="C10">
        <v>0</v>
      </c>
      <c r="D10">
        <v>2.757876713901344E-2</v>
      </c>
      <c r="E10">
        <v>0.2369950940821148</v>
      </c>
      <c r="F10">
        <v>0.63473862333307307</v>
      </c>
      <c r="H10" s="1" t="s">
        <v>66</v>
      </c>
      <c r="I10">
        <v>0</v>
      </c>
      <c r="J10">
        <v>0</v>
      </c>
      <c r="K10">
        <v>0</v>
      </c>
      <c r="L10">
        <v>0</v>
      </c>
      <c r="M10">
        <v>0</v>
      </c>
    </row>
    <row r="11" spans="1:13" x14ac:dyDescent="0.2">
      <c r="H11" s="1" t="s">
        <v>118</v>
      </c>
    </row>
    <row r="12" spans="1:13" x14ac:dyDescent="0.2">
      <c r="H12" s="1" t="s">
        <v>119</v>
      </c>
      <c r="I12">
        <v>3.5439802190181049</v>
      </c>
      <c r="J12">
        <v>4.6876886704780816</v>
      </c>
      <c r="K12">
        <v>5.8049973077270236</v>
      </c>
      <c r="L12">
        <v>7.2667383583189276</v>
      </c>
      <c r="M12">
        <v>10.062382847464971</v>
      </c>
    </row>
    <row r="13" spans="1:13" x14ac:dyDescent="0.2">
      <c r="H13" s="1" t="s">
        <v>23</v>
      </c>
      <c r="I13">
        <v>0.3794972955222044</v>
      </c>
      <c r="J13">
        <v>0.55136477022647179</v>
      </c>
      <c r="K13">
        <v>0.74140409846804434</v>
      </c>
      <c r="L13">
        <v>0.96924710173422945</v>
      </c>
      <c r="M13">
        <v>1.3457055990153091</v>
      </c>
    </row>
    <row r="14" spans="1:13" x14ac:dyDescent="0.2">
      <c r="H14" s="1" t="s">
        <v>120</v>
      </c>
      <c r="I14">
        <v>4.8914227863398739E-2</v>
      </c>
      <c r="J14">
        <v>7.5309488947536946E-2</v>
      </c>
      <c r="K14">
        <v>0.1034651209289754</v>
      </c>
      <c r="L14">
        <v>0.14529236181752661</v>
      </c>
      <c r="M14">
        <v>0.24147165282503499</v>
      </c>
    </row>
    <row r="15" spans="1:13" x14ac:dyDescent="0.2">
      <c r="H15" s="1" t="s">
        <v>105</v>
      </c>
      <c r="I15">
        <v>2.223974124715802E-2</v>
      </c>
      <c r="J15">
        <v>3.4970651670603967E-2</v>
      </c>
      <c r="K15">
        <v>4.8653183446901192E-2</v>
      </c>
      <c r="L15">
        <v>6.4987114672557481E-2</v>
      </c>
      <c r="M15">
        <v>9.7677519557261394E-2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54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121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126</v>
      </c>
      <c r="H1" s="1" t="s">
        <v>127</v>
      </c>
      <c r="I1" s="1" t="s">
        <v>128</v>
      </c>
      <c r="J1" s="1" t="s">
        <v>129</v>
      </c>
      <c r="K1" s="1" t="s">
        <v>130</v>
      </c>
      <c r="L1" s="1" t="s">
        <v>97</v>
      </c>
      <c r="M1" s="1" t="s">
        <v>98</v>
      </c>
    </row>
    <row r="2" spans="1:13" x14ac:dyDescent="0.2">
      <c r="A2" s="1" t="s">
        <v>131</v>
      </c>
      <c r="B2">
        <v>-2.0221556221556219E-2</v>
      </c>
      <c r="C2">
        <v>0.61911612711612718</v>
      </c>
      <c r="D2">
        <v>0.41900794700794702</v>
      </c>
      <c r="E2">
        <v>3.2184872184872191E-3</v>
      </c>
      <c r="F2">
        <v>2.7468123468123471E-2</v>
      </c>
      <c r="G2">
        <v>-7.8169290169290168E-2</v>
      </c>
      <c r="H2">
        <v>-5.6073656073656075E-4</v>
      </c>
      <c r="I2">
        <v>0.43178008778008781</v>
      </c>
      <c r="J2">
        <v>0.34597138777932968</v>
      </c>
      <c r="L2">
        <v>-0.14733837933837929</v>
      </c>
      <c r="M2">
        <v>-1.202226002226002E-2</v>
      </c>
    </row>
    <row r="3" spans="1:13" x14ac:dyDescent="0.2">
      <c r="A3" s="1" t="s">
        <v>132</v>
      </c>
      <c r="B3">
        <v>3.085294285294286E-2</v>
      </c>
      <c r="C3">
        <v>-0.42148593748593749</v>
      </c>
      <c r="D3">
        <v>-0.29704492504492502</v>
      </c>
      <c r="E3">
        <v>-2.8264228264228272E-3</v>
      </c>
      <c r="F3">
        <v>5.9709575709575712E-2</v>
      </c>
      <c r="G3">
        <v>3.6066876066876072E-3</v>
      </c>
      <c r="H3">
        <v>4.4867240867240872E-2</v>
      </c>
      <c r="I3">
        <v>-0.28507565707565707</v>
      </c>
      <c r="J3">
        <v>-0.26791279782217631</v>
      </c>
      <c r="L3">
        <v>0.12886671286671289</v>
      </c>
      <c r="M3">
        <v>7.1157707157707167E-2</v>
      </c>
    </row>
    <row r="4" spans="1:13" x14ac:dyDescent="0.2">
      <c r="A4" s="1" t="s">
        <v>133</v>
      </c>
      <c r="B4">
        <v>7.2543912543912561E-3</v>
      </c>
      <c r="C4">
        <v>1.203950403950404E-2</v>
      </c>
      <c r="D4">
        <v>4.3581643581643579E-4</v>
      </c>
      <c r="E4">
        <v>-2.8282948282948289E-2</v>
      </c>
      <c r="F4">
        <v>2.347227547227548E-2</v>
      </c>
      <c r="G4">
        <v>-4.6884154884154892E-2</v>
      </c>
      <c r="H4">
        <v>3.6182364182364181E-2</v>
      </c>
      <c r="I4">
        <v>-5.3097605097605111E-2</v>
      </c>
      <c r="J4">
        <v>3.6929278589990268E-3</v>
      </c>
      <c r="L4">
        <v>-8.9965817965817971E-2</v>
      </c>
      <c r="M4">
        <v>2.0335448335448338E-2</v>
      </c>
    </row>
    <row r="5" spans="1:13" x14ac:dyDescent="0.2">
      <c r="A5" s="1" t="s">
        <v>134</v>
      </c>
      <c r="B5">
        <v>1.4498018498018499E-2</v>
      </c>
      <c r="C5">
        <v>-3.7756729756729758E-2</v>
      </c>
      <c r="D5">
        <v>-6.9762057762057766E-2</v>
      </c>
      <c r="E5">
        <v>-3.3548061548061552E-2</v>
      </c>
      <c r="F5">
        <v>6.2843330843330852E-2</v>
      </c>
      <c r="G5">
        <v>1.3667533667533671E-3</v>
      </c>
      <c r="H5">
        <v>3.9989859989859988E-2</v>
      </c>
      <c r="I5">
        <v>-3.0646506646506651E-2</v>
      </c>
      <c r="J5">
        <v>-5.1475944662579043E-2</v>
      </c>
      <c r="L5">
        <v>0.1311927711927712</v>
      </c>
      <c r="M5">
        <v>-3.3572025572025578E-2</v>
      </c>
    </row>
    <row r="6" spans="1:13" x14ac:dyDescent="0.2">
      <c r="A6" s="1" t="s">
        <v>135</v>
      </c>
      <c r="B6">
        <v>-2.7754347754347761E-3</v>
      </c>
      <c r="C6">
        <v>-3.5168435168435172E-3</v>
      </c>
      <c r="D6">
        <v>1.9140979140979139E-3</v>
      </c>
      <c r="E6">
        <v>-2.3893679893679892E-2</v>
      </c>
      <c r="F6">
        <v>-3.6674748674748667E-2</v>
      </c>
      <c r="G6">
        <v>-9.7526617526617516E-3</v>
      </c>
      <c r="H6">
        <v>3.7266169266169269E-2</v>
      </c>
      <c r="I6">
        <v>-3.7424017424017422E-2</v>
      </c>
      <c r="J6">
        <v>4.7488683887602183E-2</v>
      </c>
      <c r="L6">
        <v>-4.5686889686889692E-2</v>
      </c>
      <c r="M6">
        <v>2.5240921240921241E-2</v>
      </c>
    </row>
    <row r="7" spans="1:13" x14ac:dyDescent="0.2">
      <c r="A7" s="1" t="s">
        <v>136</v>
      </c>
      <c r="B7">
        <v>-1.2552312552312549E-2</v>
      </c>
      <c r="C7">
        <v>3.9154611154611163E-2</v>
      </c>
      <c r="D7">
        <v>6.9233769233769241E-2</v>
      </c>
      <c r="E7">
        <v>1.83049383049383E-2</v>
      </c>
      <c r="F7">
        <v>3.8934590934590931E-2</v>
      </c>
      <c r="G7">
        <v>1.462631062631063E-2</v>
      </c>
      <c r="H7">
        <v>3.0239814239814242E-2</v>
      </c>
      <c r="I7">
        <v>5.2075324075324073E-2</v>
      </c>
      <c r="J7">
        <v>5.2307521822921837E-2</v>
      </c>
      <c r="L7">
        <v>1.24951204951205E-2</v>
      </c>
      <c r="M7">
        <v>6.8900972900972898E-2</v>
      </c>
    </row>
    <row r="8" spans="1:13" x14ac:dyDescent="0.2">
      <c r="A8" s="1" t="s">
        <v>137</v>
      </c>
      <c r="B8">
        <v>2.3597063597063598E-3</v>
      </c>
      <c r="C8">
        <v>-2.5915105915105918E-3</v>
      </c>
      <c r="D8">
        <v>-5.2528792528792528E-2</v>
      </c>
      <c r="E8">
        <v>3.1864399864399873E-2</v>
      </c>
      <c r="F8">
        <v>0.29264623664623668</v>
      </c>
      <c r="G8">
        <v>2.8340068340068341E-2</v>
      </c>
      <c r="H8">
        <v>5.4854214854214859E-3</v>
      </c>
      <c r="I8">
        <v>3.428639828639829E-2</v>
      </c>
      <c r="J8">
        <v>-6.2495790799862207E-2</v>
      </c>
      <c r="L8">
        <v>6.0980424980424983E-2</v>
      </c>
      <c r="M8">
        <v>3.1423075423075431E-2</v>
      </c>
    </row>
    <row r="9" spans="1:13" x14ac:dyDescent="0.2">
      <c r="A9" s="1" t="s">
        <v>138</v>
      </c>
      <c r="B9">
        <v>-3.2986340986340991E-2</v>
      </c>
      <c r="C9">
        <v>-1.624573624573624E-3</v>
      </c>
      <c r="D9">
        <v>9.1228375228375236E-2</v>
      </c>
      <c r="E9">
        <v>9.2531756531756534E-2</v>
      </c>
      <c r="F9">
        <v>-1.5693255693255699E-2</v>
      </c>
      <c r="G9">
        <v>-6.7588507588507594E-3</v>
      </c>
      <c r="H9">
        <v>5.9238863238863237E-2</v>
      </c>
      <c r="I9">
        <v>1.8672738672738672E-2</v>
      </c>
      <c r="J9">
        <v>-1.8407954080328269E-2</v>
      </c>
      <c r="L9">
        <v>3.058209058209058E-2</v>
      </c>
      <c r="M9">
        <v>1.2696336696336699E-2</v>
      </c>
    </row>
    <row r="10" spans="1:13" x14ac:dyDescent="0.2">
      <c r="A10" s="1" t="s">
        <v>139</v>
      </c>
      <c r="B10">
        <v>8.8417888417888432E-3</v>
      </c>
      <c r="C10">
        <v>1.431667431667432E-2</v>
      </c>
      <c r="D10">
        <v>-2.7562227562227559E-3</v>
      </c>
      <c r="E10">
        <v>0.11574822774822779</v>
      </c>
      <c r="F10">
        <v>3.9071691071691068E-2</v>
      </c>
      <c r="G10">
        <v>-4.5335553335553343E-2</v>
      </c>
      <c r="H10">
        <v>-1.7696261696261699E-2</v>
      </c>
      <c r="I10">
        <v>-7.2427392427392434E-3</v>
      </c>
      <c r="J10">
        <v>-4.8729368870673521E-2</v>
      </c>
      <c r="L10">
        <v>-5.2707700707700707E-2</v>
      </c>
      <c r="M10">
        <v>-1.040840240840241E-2</v>
      </c>
    </row>
    <row r="11" spans="1:13" x14ac:dyDescent="0.2">
      <c r="A11" s="1" t="s">
        <v>140</v>
      </c>
      <c r="B11">
        <v>-1.4097590097590099E-2</v>
      </c>
      <c r="C11">
        <v>3.6539676539676541E-3</v>
      </c>
      <c r="D11">
        <v>0.34856035256035262</v>
      </c>
      <c r="E11">
        <v>2.568244968244968E-2</v>
      </c>
      <c r="F11">
        <v>-3.9382335382335383E-2</v>
      </c>
      <c r="G11">
        <v>-1.804578604578605E-2</v>
      </c>
      <c r="H11">
        <v>8.1157521157521166E-3</v>
      </c>
      <c r="I11">
        <v>1.4544458544458551E-2</v>
      </c>
      <c r="J11">
        <v>7.2879788255749409E-2</v>
      </c>
      <c r="L11">
        <v>-2.8407280407280411E-2</v>
      </c>
      <c r="M11">
        <v>1.31988251988252E-2</v>
      </c>
    </row>
    <row r="12" spans="1:13" x14ac:dyDescent="0.2">
      <c r="A12" s="1" t="s">
        <v>141</v>
      </c>
      <c r="B12">
        <v>-4.9018705018705019E-2</v>
      </c>
      <c r="C12">
        <v>2.9178149178149182E-3</v>
      </c>
      <c r="D12">
        <v>6.1536181536181539E-2</v>
      </c>
      <c r="E12">
        <v>0.83987913587913599</v>
      </c>
      <c r="F12">
        <v>2.1751221751221748E-3</v>
      </c>
      <c r="G12">
        <v>-1.8669126669126668E-2</v>
      </c>
      <c r="H12">
        <v>-4.3429459429459437E-2</v>
      </c>
      <c r="I12">
        <v>3.7324765324765329E-2</v>
      </c>
      <c r="J12">
        <v>1.0735648234017001E-2</v>
      </c>
      <c r="L12">
        <v>1.0521046521046519E-2</v>
      </c>
      <c r="M12">
        <v>2.6900006900006899E-2</v>
      </c>
    </row>
    <row r="13" spans="1:13" x14ac:dyDescent="0.2">
      <c r="A13" s="1" t="s">
        <v>142</v>
      </c>
      <c r="B13">
        <v>3.041845841845842E-2</v>
      </c>
      <c r="C13">
        <v>-2.0680988680988679E-2</v>
      </c>
      <c r="D13">
        <v>-1.9582819582819579E-2</v>
      </c>
      <c r="E13">
        <v>0.14317587517587521</v>
      </c>
      <c r="F13">
        <v>-7.7281745281745293E-2</v>
      </c>
      <c r="G13">
        <v>-4.4353244353244358E-4</v>
      </c>
      <c r="H13">
        <v>-6.1611301611301612E-3</v>
      </c>
      <c r="I13">
        <v>-3.760951360951361E-2</v>
      </c>
      <c r="J13">
        <v>-2.620179150853133E-2</v>
      </c>
      <c r="L13">
        <v>-8.5399045399045404E-3</v>
      </c>
      <c r="M13">
        <v>-8.2567162567162584E-3</v>
      </c>
    </row>
    <row r="14" spans="1:13" x14ac:dyDescent="0.2">
      <c r="A14" s="1" t="s">
        <v>143</v>
      </c>
      <c r="B14">
        <v>-2.96003456003456E-2</v>
      </c>
      <c r="C14">
        <v>-5.555567555567556E-2</v>
      </c>
      <c r="D14">
        <v>-4.7499059499059512E-2</v>
      </c>
      <c r="E14">
        <v>-3.5470835470835467E-2</v>
      </c>
      <c r="F14">
        <v>0.5012017532017532</v>
      </c>
      <c r="G14">
        <v>-3.0703986703986701E-2</v>
      </c>
      <c r="H14">
        <v>9.6864096864096875E-4</v>
      </c>
      <c r="I14">
        <v>-5.0846570846570849E-2</v>
      </c>
      <c r="J14">
        <v>-3.6700918153760892E-2</v>
      </c>
      <c r="L14">
        <v>3.8743118743118751E-3</v>
      </c>
      <c r="M14">
        <v>-5.2771132771132776E-3</v>
      </c>
    </row>
    <row r="15" spans="1:13" x14ac:dyDescent="0.2">
      <c r="A15" s="1" t="s">
        <v>144</v>
      </c>
      <c r="B15">
        <v>-6.7559875559875568E-2</v>
      </c>
      <c r="C15">
        <v>-6.9476949476949493E-3</v>
      </c>
      <c r="D15">
        <v>-7.7093597093597097E-3</v>
      </c>
      <c r="E15">
        <v>1.482824682824683E-2</v>
      </c>
      <c r="F15">
        <v>-4.9918717918717923E-2</v>
      </c>
      <c r="G15">
        <v>-2.4879324879324882E-2</v>
      </c>
      <c r="H15">
        <v>-6.1528741528741526E-3</v>
      </c>
      <c r="I15">
        <v>-2.984998184998185E-2</v>
      </c>
      <c r="J15">
        <v>1.3215360663748661E-2</v>
      </c>
      <c r="L15">
        <v>-2.155863355863356E-2</v>
      </c>
      <c r="M15">
        <v>2.7237747237747242E-2</v>
      </c>
    </row>
    <row r="16" spans="1:13" x14ac:dyDescent="0.2">
      <c r="A16" s="1" t="s">
        <v>145</v>
      </c>
      <c r="B16">
        <v>1.241046041046041E-2</v>
      </c>
      <c r="C16">
        <v>1.585671985671986E-2</v>
      </c>
      <c r="D16">
        <v>2.0058416058416059E-2</v>
      </c>
      <c r="E16">
        <v>1.9146859146859149E-2</v>
      </c>
      <c r="F16">
        <v>-3.7891441891441897E-2</v>
      </c>
      <c r="G16">
        <v>4.8294768294768288E-2</v>
      </c>
      <c r="H16">
        <v>3.3270153270153272E-3</v>
      </c>
      <c r="I16">
        <v>1.8400902400902398E-2</v>
      </c>
      <c r="J16">
        <v>1.596827558345509E-3</v>
      </c>
      <c r="L16">
        <v>-3.8003078003077998E-3</v>
      </c>
      <c r="M16">
        <v>-1.121998721998722E-2</v>
      </c>
    </row>
    <row r="17" spans="1:13" x14ac:dyDescent="0.2">
      <c r="A17" s="1" t="s">
        <v>146</v>
      </c>
      <c r="B17">
        <v>-2.6260574260574258E-2</v>
      </c>
      <c r="C17">
        <v>3.1778167778167783E-2</v>
      </c>
      <c r="D17">
        <v>-1.564525564525565E-3</v>
      </c>
      <c r="E17">
        <v>-1.441356241356241E-2</v>
      </c>
      <c r="F17">
        <v>0.6595847635847637</v>
      </c>
      <c r="G17">
        <v>1.5218043218043219E-2</v>
      </c>
      <c r="H17">
        <v>9.6446856446856452E-3</v>
      </c>
      <c r="I17">
        <v>3.8362502362502361E-2</v>
      </c>
      <c r="J17">
        <v>-1.541140661410163E-2</v>
      </c>
      <c r="L17">
        <v>4.7881091881091888E-2</v>
      </c>
      <c r="M17">
        <v>-9.0343410343410348E-3</v>
      </c>
    </row>
    <row r="18" spans="1:13" x14ac:dyDescent="0.2">
      <c r="A18" s="1" t="s">
        <v>147</v>
      </c>
      <c r="B18">
        <v>-6.8924936924936939E-2</v>
      </c>
      <c r="C18">
        <v>-1.0122874122874119E-2</v>
      </c>
      <c r="D18">
        <v>3.5920535920535922E-2</v>
      </c>
      <c r="E18">
        <v>-4.5346965346965348E-3</v>
      </c>
      <c r="F18">
        <v>3.4008394008394009E-3</v>
      </c>
      <c r="G18">
        <v>1.9325311325311331E-2</v>
      </c>
      <c r="H18">
        <v>-4.2863598863598862E-2</v>
      </c>
      <c r="I18">
        <v>0.75168012768012771</v>
      </c>
      <c r="J18">
        <v>2.64614300364251E-2</v>
      </c>
      <c r="L18">
        <v>0.89654340854340864</v>
      </c>
      <c r="M18">
        <v>-8.5407121407121409E-2</v>
      </c>
    </row>
    <row r="19" spans="1:13" x14ac:dyDescent="0.2">
      <c r="A19" s="1" t="s">
        <v>148</v>
      </c>
      <c r="B19">
        <v>1.7214365214365219E-2</v>
      </c>
      <c r="C19">
        <v>-2.426619626619627E-2</v>
      </c>
      <c r="D19">
        <v>-3.2435684435684453E-2</v>
      </c>
      <c r="E19">
        <v>-2.8089832089832099E-2</v>
      </c>
      <c r="F19">
        <v>4.3754803754803761E-3</v>
      </c>
      <c r="G19">
        <v>-4.35940995940996E-2</v>
      </c>
      <c r="H19">
        <v>4.9727809727809734E-3</v>
      </c>
      <c r="I19">
        <v>-1.3494577494577491E-2</v>
      </c>
      <c r="J19">
        <v>0.2111656090076674</v>
      </c>
      <c r="L19">
        <v>8.555396555396555E-3</v>
      </c>
      <c r="M19">
        <v>1.7150873150873151E-2</v>
      </c>
    </row>
    <row r="20" spans="1:13" x14ac:dyDescent="0.2">
      <c r="A20" s="1" t="s">
        <v>149</v>
      </c>
      <c r="B20">
        <v>-2.3804495804495809E-2</v>
      </c>
      <c r="C20">
        <v>1.5230403230403229E-2</v>
      </c>
      <c r="D20">
        <v>-1.3242253242253241E-2</v>
      </c>
      <c r="E20">
        <v>-4.0605760605760604E-3</v>
      </c>
      <c r="F20">
        <v>-2.9149217149217151E-2</v>
      </c>
      <c r="G20">
        <v>-6.4937812937812936E-2</v>
      </c>
      <c r="H20">
        <v>1.642051642051642E-2</v>
      </c>
      <c r="I20">
        <v>2.9264345264345262E-2</v>
      </c>
      <c r="J20">
        <v>-1.2536150323722449E-2</v>
      </c>
      <c r="L20">
        <v>5.3970377970377972E-2</v>
      </c>
      <c r="M20">
        <v>-1.4153294153294161E-2</v>
      </c>
    </row>
    <row r="21" spans="1:13" x14ac:dyDescent="0.2">
      <c r="A21" s="1" t="s">
        <v>150</v>
      </c>
      <c r="B21">
        <v>3.3925893925893923E-2</v>
      </c>
      <c r="C21">
        <v>1.7509037509037512E-2</v>
      </c>
      <c r="D21">
        <v>4.2031422031422037E-2</v>
      </c>
      <c r="E21">
        <v>-2.4737748737748741E-2</v>
      </c>
      <c r="F21">
        <v>-4.6744750744750749E-2</v>
      </c>
      <c r="G21">
        <v>7.9566679566679573E-3</v>
      </c>
      <c r="H21">
        <v>-1.426800226800227E-2</v>
      </c>
      <c r="I21">
        <v>6.6436626436626447E-3</v>
      </c>
      <c r="J21">
        <v>9.5835212459129404E-3</v>
      </c>
      <c r="L21">
        <v>-1.3422997422997421E-2</v>
      </c>
      <c r="M21">
        <v>5.3646413646413647E-3</v>
      </c>
    </row>
    <row r="22" spans="1:13" x14ac:dyDescent="0.2">
      <c r="A22" s="1" t="s">
        <v>151</v>
      </c>
      <c r="B22">
        <v>5.5103311103311112E-2</v>
      </c>
      <c r="C22">
        <v>-1.157110757110757E-2</v>
      </c>
      <c r="D22">
        <v>-4.9443937443937443E-2</v>
      </c>
      <c r="E22">
        <v>5.0645366645366653E-2</v>
      </c>
      <c r="F22">
        <v>-3.7579621579621567E-2</v>
      </c>
      <c r="G22">
        <v>5.5226455226455235E-4</v>
      </c>
      <c r="H22">
        <v>4.1545505545505547E-2</v>
      </c>
      <c r="I22">
        <v>-4.61018741018741E-2</v>
      </c>
      <c r="J22">
        <v>-4.6920617057762092E-2</v>
      </c>
      <c r="L22">
        <v>-1.815747015747016E-2</v>
      </c>
      <c r="M22">
        <v>2.365906765906766E-2</v>
      </c>
    </row>
    <row r="23" spans="1:13" x14ac:dyDescent="0.2">
      <c r="A23" s="1" t="s">
        <v>152</v>
      </c>
      <c r="B23">
        <v>-3.7936741936741937E-2</v>
      </c>
      <c r="C23">
        <v>0.30265341865341872</v>
      </c>
      <c r="D23">
        <v>4.4159216159216162E-2</v>
      </c>
      <c r="E23">
        <v>9.1953811953811946E-3</v>
      </c>
      <c r="F23">
        <v>2.412578412578413E-2</v>
      </c>
      <c r="G23">
        <v>-3.7384873384873389E-2</v>
      </c>
      <c r="H23">
        <v>3.8679278679278682E-3</v>
      </c>
      <c r="I23">
        <v>5.2744252744252752E-3</v>
      </c>
      <c r="J23">
        <v>4.6428417314337729E-2</v>
      </c>
      <c r="L23">
        <v>-7.7724797724797717E-3</v>
      </c>
      <c r="M23">
        <v>1.3597969597969601E-2</v>
      </c>
    </row>
    <row r="24" spans="1:13" x14ac:dyDescent="0.2">
      <c r="A24" s="1" t="s">
        <v>153</v>
      </c>
      <c r="B24">
        <v>1.442598242598243E-2</v>
      </c>
      <c r="C24">
        <v>0.2333713493713494</v>
      </c>
      <c r="D24">
        <v>-3.6958512958512962E-2</v>
      </c>
      <c r="E24">
        <v>-2.5351969351969351E-2</v>
      </c>
      <c r="F24">
        <v>2.2648246648246651E-2</v>
      </c>
      <c r="G24">
        <v>3.7820797820797822E-2</v>
      </c>
      <c r="H24">
        <v>1.0495894495894499E-2</v>
      </c>
      <c r="I24">
        <v>-4.7332967332967338E-3</v>
      </c>
      <c r="J24">
        <v>-2.7871031898023819E-2</v>
      </c>
      <c r="L24">
        <v>-2.6217986217986222E-2</v>
      </c>
      <c r="M24">
        <v>-5.3866997866997869E-2</v>
      </c>
    </row>
    <row r="25" spans="1:13" x14ac:dyDescent="0.2">
      <c r="A25" s="1" t="s">
        <v>154</v>
      </c>
      <c r="B25">
        <v>-9.6461496461496456E-3</v>
      </c>
      <c r="C25">
        <v>-0.2348621108621109</v>
      </c>
      <c r="D25">
        <v>-2.9235749235749231E-2</v>
      </c>
      <c r="E25">
        <v>-1.806400206400207E-2</v>
      </c>
      <c r="F25">
        <v>-2.089342489342489E-2</v>
      </c>
      <c r="G25">
        <v>2.1099021099021099E-3</v>
      </c>
      <c r="H25">
        <v>-2.9408309408309411E-3</v>
      </c>
      <c r="I25">
        <v>-6.0261900261900274E-3</v>
      </c>
      <c r="J25">
        <v>-2.8083145946835281E-2</v>
      </c>
      <c r="L25">
        <v>4.5058281058281059E-2</v>
      </c>
      <c r="M25">
        <v>1.6922416922416921E-3</v>
      </c>
    </row>
    <row r="26" spans="1:13" x14ac:dyDescent="0.2">
      <c r="A26" s="1" t="s">
        <v>155</v>
      </c>
      <c r="B26">
        <v>1.4691854691854691E-2</v>
      </c>
      <c r="C26">
        <v>-0.1156175476175476</v>
      </c>
      <c r="D26">
        <v>7.3628233628233626E-3</v>
      </c>
      <c r="E26">
        <v>1.652065652065652E-2</v>
      </c>
      <c r="F26">
        <v>4.4027468027468028E-2</v>
      </c>
      <c r="G26">
        <v>5.1418251418251428E-3</v>
      </c>
      <c r="H26">
        <v>4.0723228723228727E-2</v>
      </c>
      <c r="I26">
        <v>-2.0530532530532528E-2</v>
      </c>
      <c r="J26">
        <v>2.373402346331877E-3</v>
      </c>
      <c r="L26">
        <v>1.9297555297555301E-2</v>
      </c>
      <c r="M26">
        <v>5.2541272541272541E-2</v>
      </c>
    </row>
    <row r="27" spans="1:13" x14ac:dyDescent="0.2">
      <c r="A27" s="1" t="s">
        <v>156</v>
      </c>
      <c r="B27">
        <v>2.4220224220224219E-2</v>
      </c>
      <c r="C27">
        <v>-3.6792984792984797E-2</v>
      </c>
      <c r="D27">
        <v>-1.706118506118506E-2</v>
      </c>
      <c r="E27">
        <v>-6.5466689466689473E-2</v>
      </c>
      <c r="F27">
        <v>1.463183063183063E-2</v>
      </c>
      <c r="G27">
        <v>0.40008175608175611</v>
      </c>
      <c r="H27">
        <v>-1.588741588741589E-3</v>
      </c>
      <c r="I27">
        <v>-6.2141774141774152E-2</v>
      </c>
      <c r="J27">
        <v>2.7517015018299659E-2</v>
      </c>
      <c r="L27">
        <v>-2.4474168474168469E-2</v>
      </c>
      <c r="M27">
        <v>-3.8569706569706583E-2</v>
      </c>
    </row>
    <row r="28" spans="1:13" x14ac:dyDescent="0.2">
      <c r="A28" s="1" t="s">
        <v>157</v>
      </c>
      <c r="B28">
        <v>9.4043254043254046E-3</v>
      </c>
      <c r="C28">
        <v>-2.153807753807754E-2</v>
      </c>
      <c r="D28">
        <v>2.1538701538701539E-2</v>
      </c>
      <c r="E28">
        <v>-1.6871404871404871E-2</v>
      </c>
      <c r="F28">
        <v>2.2811062811062808E-3</v>
      </c>
      <c r="G28">
        <v>0.9007374967374967</v>
      </c>
      <c r="H28">
        <v>-2.3281283281283281E-2</v>
      </c>
      <c r="I28">
        <v>1.986851586851587E-2</v>
      </c>
      <c r="J28">
        <v>-2.4805272796924922E-2</v>
      </c>
      <c r="L28">
        <v>1.5096111096111101E-2</v>
      </c>
      <c r="M28">
        <v>-8.9136689136689144E-3</v>
      </c>
    </row>
    <row r="29" spans="1:13" x14ac:dyDescent="0.2">
      <c r="A29" s="1" t="s">
        <v>158</v>
      </c>
      <c r="B29">
        <v>-1.0203790203790201E-2</v>
      </c>
      <c r="C29">
        <v>1.551732351732352E-2</v>
      </c>
      <c r="D29">
        <v>1.4082818082818079E-2</v>
      </c>
      <c r="E29">
        <v>4.138288138288139E-2</v>
      </c>
      <c r="F29">
        <v>2.706708306708307E-2</v>
      </c>
      <c r="G29">
        <v>-1.722193722193722E-3</v>
      </c>
      <c r="H29">
        <v>7.2554892554892572E-2</v>
      </c>
      <c r="I29">
        <v>1.410422610422611E-2</v>
      </c>
      <c r="J29">
        <v>-3.9675854381895779E-4</v>
      </c>
      <c r="L29">
        <v>1.0097530097530101E-2</v>
      </c>
      <c r="M29">
        <v>1.095211095211095E-2</v>
      </c>
    </row>
    <row r="30" spans="1:13" x14ac:dyDescent="0.2">
      <c r="A30" s="1" t="s">
        <v>159</v>
      </c>
      <c r="B30">
        <v>-1.9142875142875139E-2</v>
      </c>
      <c r="C30">
        <v>-3.4633414633414641E-2</v>
      </c>
      <c r="D30">
        <v>-6.2528990528990525E-2</v>
      </c>
      <c r="E30">
        <v>-2.1188337188337191E-2</v>
      </c>
      <c r="F30">
        <v>1.414645414645415E-2</v>
      </c>
      <c r="G30">
        <v>-2.4011232011232009E-2</v>
      </c>
      <c r="H30">
        <v>0.99144081144081153</v>
      </c>
      <c r="I30">
        <v>-5.835080235080236E-2</v>
      </c>
      <c r="J30">
        <v>-3.8735196142168353E-2</v>
      </c>
      <c r="L30">
        <v>-3.0242898242898251E-2</v>
      </c>
      <c r="M30">
        <v>-3.1894303894303887E-2</v>
      </c>
    </row>
    <row r="31" spans="1:13" x14ac:dyDescent="0.2">
      <c r="A31" s="1" t="s">
        <v>160</v>
      </c>
      <c r="B31">
        <v>-1.27974727974728E-2</v>
      </c>
      <c r="C31">
        <v>-1.9765255765255771E-2</v>
      </c>
      <c r="D31">
        <v>1.6462732462732461E-2</v>
      </c>
      <c r="E31">
        <v>-4.5444969444969452E-2</v>
      </c>
      <c r="F31">
        <v>3.7494037494037488E-3</v>
      </c>
      <c r="G31">
        <v>-4.1553605553605551E-2</v>
      </c>
      <c r="H31">
        <v>3.858787458787459E-2</v>
      </c>
      <c r="I31">
        <v>-2.34030114030114E-2</v>
      </c>
      <c r="J31">
        <v>0.32147554286737762</v>
      </c>
      <c r="L31">
        <v>-1.9904023904023901E-2</v>
      </c>
      <c r="M31">
        <v>3.934614334614335E-2</v>
      </c>
    </row>
    <row r="32" spans="1:13" x14ac:dyDescent="0.2">
      <c r="A32" s="1" t="s">
        <v>161</v>
      </c>
      <c r="B32">
        <v>-3.0955182955182962E-2</v>
      </c>
      <c r="C32">
        <v>5.9406959406959413E-2</v>
      </c>
      <c r="D32">
        <v>-5.9491259491259495E-4</v>
      </c>
      <c r="E32">
        <v>-1.795130995130995E-2</v>
      </c>
      <c r="F32">
        <v>-1.314411714411714E-2</v>
      </c>
      <c r="G32">
        <v>2.8069072069072071E-2</v>
      </c>
      <c r="H32">
        <v>-2.378571578571579E-2</v>
      </c>
      <c r="I32">
        <v>3.056896256896257E-2</v>
      </c>
      <c r="J32">
        <v>2.622969126262518E-3</v>
      </c>
      <c r="L32">
        <v>-2.4833712833712829E-2</v>
      </c>
      <c r="M32">
        <v>-2.7962451962451961E-2</v>
      </c>
    </row>
    <row r="33" spans="1:13" x14ac:dyDescent="0.2">
      <c r="A33" s="1" t="s">
        <v>162</v>
      </c>
      <c r="B33">
        <v>4.1509481509481513E-2</v>
      </c>
      <c r="C33">
        <v>6.3827343827343843E-3</v>
      </c>
      <c r="D33">
        <v>6.6299826299826298E-3</v>
      </c>
      <c r="E33">
        <v>1.5357975357975361E-2</v>
      </c>
      <c r="F33">
        <v>-7.2310752310752319E-3</v>
      </c>
      <c r="G33">
        <v>-2.1820137820137819E-2</v>
      </c>
      <c r="H33">
        <v>-1.3413613413613409E-4</v>
      </c>
      <c r="I33">
        <v>2.913122913122913E-3</v>
      </c>
      <c r="J33">
        <v>4.6900600091332852E-2</v>
      </c>
      <c r="L33">
        <v>-1.393213393213393E-2</v>
      </c>
      <c r="M33">
        <v>2.0094812094812099E-2</v>
      </c>
    </row>
    <row r="34" spans="1:13" x14ac:dyDescent="0.2">
      <c r="A34" s="1" t="s">
        <v>163</v>
      </c>
      <c r="B34">
        <v>8.5389445389445397E-3</v>
      </c>
      <c r="C34">
        <v>2.696222696222697E-3</v>
      </c>
      <c r="D34">
        <v>2.0367620367620371E-3</v>
      </c>
      <c r="E34">
        <v>2.9594033594033599E-2</v>
      </c>
      <c r="F34">
        <v>1.413120213120213E-2</v>
      </c>
      <c r="G34">
        <v>-1.9936411936411939E-2</v>
      </c>
      <c r="H34">
        <v>2.9047409047409049E-2</v>
      </c>
      <c r="I34">
        <v>-1.338382938382938E-2</v>
      </c>
      <c r="J34">
        <v>-2.213963792426582E-2</v>
      </c>
      <c r="L34">
        <v>-5.4739254739254754E-3</v>
      </c>
      <c r="M34">
        <v>2.365724365724366E-2</v>
      </c>
    </row>
    <row r="35" spans="1:13" x14ac:dyDescent="0.2">
      <c r="A35" s="1" t="s">
        <v>164</v>
      </c>
      <c r="B35">
        <v>3.2876912876912877E-2</v>
      </c>
      <c r="C35">
        <v>3.1257151257151269E-3</v>
      </c>
      <c r="D35">
        <v>-4.6504366504366507E-3</v>
      </c>
      <c r="E35">
        <v>6.5417909417909426E-2</v>
      </c>
      <c r="F35">
        <v>-1.6355332355332361E-2</v>
      </c>
      <c r="G35">
        <v>-2.1481749481749489E-2</v>
      </c>
      <c r="H35">
        <v>-5.9353259353259354E-4</v>
      </c>
      <c r="I35">
        <v>4.5256821256821261E-2</v>
      </c>
      <c r="J35">
        <v>2.7281277912393761E-2</v>
      </c>
      <c r="L35">
        <v>2.1430401430401431E-2</v>
      </c>
      <c r="M35">
        <v>8.231192231192232E-3</v>
      </c>
    </row>
    <row r="36" spans="1:13" x14ac:dyDescent="0.2">
      <c r="A36" s="1" t="s">
        <v>165</v>
      </c>
      <c r="B36">
        <v>2.263369063369064E-2</v>
      </c>
      <c r="C36">
        <v>4.3108279108279107E-2</v>
      </c>
      <c r="D36">
        <v>-5.5100935100935097E-3</v>
      </c>
      <c r="E36">
        <v>-5.3422145422145427E-2</v>
      </c>
      <c r="F36">
        <v>1.2232092232092231E-2</v>
      </c>
      <c r="G36">
        <v>3.4845898845898837E-2</v>
      </c>
      <c r="H36">
        <v>4.5635613635613637E-2</v>
      </c>
      <c r="I36">
        <v>8.1528969528969528E-2</v>
      </c>
      <c r="J36">
        <v>-1.5118566746188699E-2</v>
      </c>
      <c r="L36">
        <v>-0.13036973836973839</v>
      </c>
      <c r="M36">
        <v>-0.82169074169074185</v>
      </c>
    </row>
    <row r="37" spans="1:13" x14ac:dyDescent="0.2">
      <c r="A37" s="1" t="s">
        <v>166</v>
      </c>
      <c r="B37">
        <v>-2.4237684237684239E-2</v>
      </c>
      <c r="C37">
        <v>3.6534240534240543E-2</v>
      </c>
      <c r="D37">
        <v>1.046435846435846E-2</v>
      </c>
      <c r="E37">
        <v>-3.8237522237522241E-2</v>
      </c>
      <c r="F37">
        <v>2.4628476628476632E-2</v>
      </c>
      <c r="G37">
        <v>1.813437013437014E-2</v>
      </c>
      <c r="H37">
        <v>1.9548751548751551E-2</v>
      </c>
      <c r="I37">
        <v>7.2067932067932078E-2</v>
      </c>
      <c r="J37">
        <v>3.4468507625963138E-2</v>
      </c>
      <c r="L37">
        <v>-1.6526224526224528E-2</v>
      </c>
      <c r="M37">
        <v>-0.28120847320847331</v>
      </c>
    </row>
    <row r="38" spans="1:13" x14ac:dyDescent="0.2">
      <c r="A38" s="1" t="s">
        <v>167</v>
      </c>
      <c r="B38">
        <v>-7.5713715713715719E-3</v>
      </c>
      <c r="C38">
        <v>-2.419045219045219E-2</v>
      </c>
      <c r="D38">
        <v>1.592517992517992E-2</v>
      </c>
      <c r="E38">
        <v>-2.7997035997035999E-2</v>
      </c>
      <c r="F38">
        <v>2.129194529194529E-2</v>
      </c>
      <c r="G38">
        <v>1.064009864009864E-2</v>
      </c>
      <c r="H38">
        <v>6.2097614097614107E-2</v>
      </c>
      <c r="I38">
        <v>-3.7146877146877152E-3</v>
      </c>
      <c r="J38">
        <v>2.4157720137054181E-2</v>
      </c>
      <c r="L38">
        <v>2.086829686829687E-2</v>
      </c>
      <c r="M38">
        <v>0.154022398022398</v>
      </c>
    </row>
    <row r="39" spans="1:13" x14ac:dyDescent="0.2">
      <c r="A39" s="1" t="s">
        <v>168</v>
      </c>
      <c r="B39">
        <v>-2.319002319002319E-3</v>
      </c>
      <c r="C39">
        <v>-6.9471201471201477E-2</v>
      </c>
      <c r="D39">
        <v>-7.3441981441981455E-2</v>
      </c>
      <c r="E39">
        <v>1.0878610878610881E-3</v>
      </c>
      <c r="F39">
        <v>-6.9352629352629355E-2</v>
      </c>
      <c r="G39">
        <v>7.3522273522273534E-3</v>
      </c>
      <c r="H39">
        <v>3.1001779001779001E-2</v>
      </c>
      <c r="I39">
        <v>-1.1111063111063109E-2</v>
      </c>
      <c r="J39">
        <v>-6.1575301361960461E-2</v>
      </c>
      <c r="L39">
        <v>4.4164016164016162E-2</v>
      </c>
      <c r="M39">
        <v>0.15116659916659919</v>
      </c>
    </row>
    <row r="40" spans="1:13" x14ac:dyDescent="0.2">
      <c r="A40" s="1" t="s">
        <v>169</v>
      </c>
      <c r="B40">
        <v>-1.7175533175533171E-2</v>
      </c>
      <c r="C40">
        <v>4.4279864279864287E-2</v>
      </c>
      <c r="D40">
        <v>8.2735282735282734E-3</v>
      </c>
      <c r="E40">
        <v>3.1846375846375848E-2</v>
      </c>
      <c r="F40">
        <v>4.0939972939972938E-2</v>
      </c>
      <c r="G40">
        <v>-1.384390984390985E-2</v>
      </c>
      <c r="H40">
        <v>-2.1420381420381419E-3</v>
      </c>
      <c r="I40">
        <v>-6.3809343809343808E-3</v>
      </c>
      <c r="J40">
        <v>7.8424247550603777E-3</v>
      </c>
      <c r="L40">
        <v>-0.1404996444996445</v>
      </c>
      <c r="M40">
        <v>-0.22059558459558459</v>
      </c>
    </row>
    <row r="41" spans="1:13" x14ac:dyDescent="0.2">
      <c r="A41" s="1" t="s">
        <v>170</v>
      </c>
      <c r="B41">
        <v>3.0908634908634901E-2</v>
      </c>
      <c r="C41">
        <v>-4.943152943152943E-3</v>
      </c>
      <c r="D41">
        <v>4.367608367608368E-2</v>
      </c>
      <c r="E41">
        <v>-6.7821499821499834E-2</v>
      </c>
      <c r="F41">
        <v>1.0273750273750271E-2</v>
      </c>
      <c r="G41">
        <v>4.8489012489012488E-2</v>
      </c>
      <c r="H41">
        <v>-7.9209679209679218E-4</v>
      </c>
      <c r="I41">
        <v>-2.6359094359094361E-2</v>
      </c>
      <c r="J41">
        <v>2.158314854340344E-2</v>
      </c>
      <c r="L41">
        <v>-1.539374739374739E-2</v>
      </c>
      <c r="M41">
        <v>4.4497736497736487E-2</v>
      </c>
    </row>
    <row r="42" spans="1:13" x14ac:dyDescent="0.2">
      <c r="A42" s="1" t="s">
        <v>171</v>
      </c>
      <c r="B42">
        <v>4.834531234531235E-2</v>
      </c>
      <c r="C42">
        <v>-5.5959655959655962E-4</v>
      </c>
      <c r="D42">
        <v>3.1651027651027647E-2</v>
      </c>
      <c r="E42">
        <v>1.50975510975511E-2</v>
      </c>
      <c r="F42">
        <v>1.6842352842352849E-2</v>
      </c>
      <c r="G42">
        <v>-2.5631065631065639E-2</v>
      </c>
      <c r="H42">
        <v>1.534453534453534E-3</v>
      </c>
      <c r="I42">
        <v>2.4056352056352062E-2</v>
      </c>
      <c r="J42">
        <v>3.1757423357972943E-2</v>
      </c>
      <c r="L42">
        <v>7.0178350178350196E-2</v>
      </c>
      <c r="M42">
        <v>5.4137310137310143E-2</v>
      </c>
    </row>
    <row r="43" spans="1:13" x14ac:dyDescent="0.2">
      <c r="A43" s="1" t="s">
        <v>172</v>
      </c>
      <c r="B43">
        <v>2.8253140253140251E-2</v>
      </c>
      <c r="C43">
        <v>3.0291714291714289E-2</v>
      </c>
      <c r="D43">
        <v>-3.840963840963841E-4</v>
      </c>
      <c r="E43">
        <v>-1.9210015210015211E-2</v>
      </c>
      <c r="F43">
        <v>-8.4061284061284064E-4</v>
      </c>
      <c r="G43">
        <v>-1.002913002913003E-3</v>
      </c>
      <c r="H43">
        <v>-5.1744015744015749E-2</v>
      </c>
      <c r="I43">
        <v>1.2971412971412971E-2</v>
      </c>
      <c r="J43">
        <v>-1.377768305442385E-2</v>
      </c>
      <c r="L43">
        <v>7.457035457035458E-3</v>
      </c>
      <c r="M43">
        <v>1.1673227673227669E-2</v>
      </c>
    </row>
    <row r="44" spans="1:13" x14ac:dyDescent="0.2">
      <c r="A44" s="1" t="s">
        <v>173</v>
      </c>
      <c r="B44">
        <v>-2.6873654873654871E-2</v>
      </c>
      <c r="C44">
        <v>-4.9084465084465088E-2</v>
      </c>
      <c r="D44">
        <v>-2.3633747633747631E-2</v>
      </c>
      <c r="E44">
        <v>1.0758970758970761E-3</v>
      </c>
      <c r="F44">
        <v>9.075021075021077E-3</v>
      </c>
      <c r="G44">
        <v>6.2357222357222368E-3</v>
      </c>
      <c r="H44">
        <v>2.2712482712482711E-2</v>
      </c>
      <c r="I44">
        <v>-3.7033933033933042E-2</v>
      </c>
      <c r="J44">
        <v>-3.5072205162165263E-2</v>
      </c>
      <c r="L44">
        <v>-3.3553713553713558E-3</v>
      </c>
      <c r="M44">
        <v>-1.6813036813036811E-2</v>
      </c>
    </row>
    <row r="45" spans="1:13" x14ac:dyDescent="0.2">
      <c r="A45" s="1" t="s">
        <v>174</v>
      </c>
      <c r="B45">
        <v>-9.3462213462213468E-3</v>
      </c>
      <c r="C45">
        <v>2.2660714660714659E-2</v>
      </c>
      <c r="D45">
        <v>6.5512433512433507E-2</v>
      </c>
      <c r="E45">
        <v>-9.4184254184254204E-3</v>
      </c>
      <c r="F45">
        <v>8.9201129201129208E-3</v>
      </c>
      <c r="G45">
        <v>1.005656205656206E-2</v>
      </c>
      <c r="H45">
        <v>3.4582666582666587E-2</v>
      </c>
      <c r="I45">
        <v>6.1719853719853723E-2</v>
      </c>
      <c r="J45">
        <v>3.3921545916226689E-2</v>
      </c>
      <c r="L45">
        <v>3.0330858330858339E-2</v>
      </c>
      <c r="M45">
        <v>1.407266607266607E-2</v>
      </c>
    </row>
    <row r="46" spans="1:13" x14ac:dyDescent="0.2">
      <c r="A46" s="1" t="s">
        <v>175</v>
      </c>
      <c r="B46">
        <v>3.2943896943896947E-2</v>
      </c>
      <c r="C46">
        <v>1.041281841281841E-2</v>
      </c>
      <c r="D46">
        <v>-2.36978036978037E-2</v>
      </c>
      <c r="E46">
        <v>1.94998034998035E-2</v>
      </c>
      <c r="F46">
        <v>3.4751074751074751E-2</v>
      </c>
      <c r="G46">
        <v>-1.183981183981184E-3</v>
      </c>
      <c r="H46">
        <v>1.3615549615549619E-2</v>
      </c>
      <c r="I46">
        <v>-1.7323673323673329E-2</v>
      </c>
      <c r="J46">
        <v>-1.54383320910684E-2</v>
      </c>
      <c r="L46">
        <v>-3.1546135546135549E-2</v>
      </c>
      <c r="M46">
        <v>3.227103227103228E-3</v>
      </c>
    </row>
    <row r="47" spans="1:13" x14ac:dyDescent="0.2">
      <c r="A47" s="1" t="s">
        <v>176</v>
      </c>
      <c r="B47">
        <v>3.4602022602022608E-2</v>
      </c>
      <c r="C47">
        <v>-2.8059676059676061E-2</v>
      </c>
      <c r="D47">
        <v>-3.8570534570534568E-2</v>
      </c>
      <c r="E47">
        <v>-1.690420090420091E-2</v>
      </c>
      <c r="F47">
        <v>-2.1349941349941351E-2</v>
      </c>
      <c r="G47">
        <v>-5.1031731031731037E-3</v>
      </c>
      <c r="H47">
        <v>1.850437850437851E-2</v>
      </c>
      <c r="I47">
        <v>-1.2674652674652681E-2</v>
      </c>
      <c r="J47">
        <v>-4.1353167353298421E-2</v>
      </c>
      <c r="L47">
        <v>1.6121380121380129E-2</v>
      </c>
      <c r="M47">
        <v>1.846783846783847E-2</v>
      </c>
    </row>
    <row r="48" spans="1:13" x14ac:dyDescent="0.2">
      <c r="A48" s="1" t="s">
        <v>177</v>
      </c>
      <c r="B48">
        <v>2.3872019872019871E-2</v>
      </c>
      <c r="C48">
        <v>-3.0592890592890599E-2</v>
      </c>
      <c r="D48">
        <v>5.7172977172977183E-3</v>
      </c>
      <c r="E48">
        <v>-1.7018045018045019E-2</v>
      </c>
      <c r="F48">
        <v>-5.3537453537453534E-3</v>
      </c>
      <c r="G48">
        <v>-1.1292875292875291E-2</v>
      </c>
      <c r="H48">
        <v>5.1779703779703791E-2</v>
      </c>
      <c r="I48">
        <v>-1.195393195393195E-3</v>
      </c>
      <c r="J48">
        <v>4.6130921160934299E-2</v>
      </c>
      <c r="L48">
        <v>-1.9572919572919571E-2</v>
      </c>
      <c r="M48">
        <v>3.7676725676725677E-2</v>
      </c>
    </row>
    <row r="49" spans="1:13" x14ac:dyDescent="0.2">
      <c r="A49" s="1" t="s">
        <v>178</v>
      </c>
      <c r="B49">
        <v>6.5858705858705853E-3</v>
      </c>
      <c r="C49">
        <v>1.028876228876229E-2</v>
      </c>
      <c r="D49">
        <v>4.2524862524862532E-2</v>
      </c>
      <c r="E49">
        <v>2.3666903666903671E-2</v>
      </c>
      <c r="F49">
        <v>-4.0389388389388388E-2</v>
      </c>
      <c r="G49">
        <v>-2.948656148656148E-2</v>
      </c>
      <c r="H49">
        <v>-3.9066255066255072E-2</v>
      </c>
      <c r="I49">
        <v>-2.319313119313119E-2</v>
      </c>
      <c r="J49">
        <v>2.5122203881071271E-2</v>
      </c>
      <c r="L49">
        <v>-2.352842352842353E-2</v>
      </c>
      <c r="M49">
        <v>-2.4135540135540139E-2</v>
      </c>
    </row>
    <row r="50" spans="1:13" x14ac:dyDescent="0.2">
      <c r="A50" s="1" t="s">
        <v>179</v>
      </c>
      <c r="B50">
        <v>4.1544137544137542E-2</v>
      </c>
      <c r="C50">
        <v>-2.1634077634077639E-2</v>
      </c>
      <c r="D50">
        <v>-3.3119121119121117E-2</v>
      </c>
      <c r="E50">
        <v>-4.97898137898138E-2</v>
      </c>
      <c r="F50">
        <v>6.3395439395439401E-2</v>
      </c>
      <c r="G50">
        <v>-8.7467367467367486E-3</v>
      </c>
      <c r="H50">
        <v>5.1032595032595031E-2</v>
      </c>
      <c r="I50">
        <v>-1.7928509928509931E-2</v>
      </c>
      <c r="J50">
        <v>-7.7411252397427566E-3</v>
      </c>
      <c r="L50">
        <v>2.97021897021897E-3</v>
      </c>
      <c r="M50">
        <v>2.5707649707649709E-2</v>
      </c>
    </row>
    <row r="51" spans="1:13" x14ac:dyDescent="0.2">
      <c r="A51" s="1" t="s">
        <v>180</v>
      </c>
      <c r="B51">
        <v>-3.6502836502836511E-4</v>
      </c>
      <c r="C51">
        <v>-2.431912831912832E-2</v>
      </c>
      <c r="D51">
        <v>-2.7232467232467229E-2</v>
      </c>
      <c r="E51">
        <v>-9.6763176763176757E-3</v>
      </c>
      <c r="F51">
        <v>-1.8027018027018029E-2</v>
      </c>
      <c r="G51">
        <v>7.842379842379843E-3</v>
      </c>
      <c r="H51">
        <v>-3.2141528141528153E-2</v>
      </c>
      <c r="I51">
        <v>-3.4104418104418111E-2</v>
      </c>
      <c r="J51">
        <v>-1.9187894552935479E-2</v>
      </c>
      <c r="L51">
        <v>3.1797943797943803E-2</v>
      </c>
      <c r="M51">
        <v>2.4419376419376419E-2</v>
      </c>
    </row>
    <row r="52" spans="1:13" x14ac:dyDescent="0.2">
      <c r="A52" s="1" t="s">
        <v>181</v>
      </c>
      <c r="B52">
        <v>5.7314697314697306E-3</v>
      </c>
      <c r="C52">
        <v>-5.0165810165810169E-3</v>
      </c>
      <c r="D52">
        <v>-2.1228417228417229E-2</v>
      </c>
      <c r="E52">
        <v>-3.8070434070434082E-2</v>
      </c>
      <c r="F52">
        <v>4.3435951435951442E-2</v>
      </c>
      <c r="G52">
        <v>8.0469080469080471E-3</v>
      </c>
      <c r="H52">
        <v>1.1823047823047821E-2</v>
      </c>
      <c r="I52">
        <v>1.3958953958953959E-2</v>
      </c>
      <c r="J52">
        <v>-4.4061784296096647E-2</v>
      </c>
      <c r="L52">
        <v>4.8187104187104188E-2</v>
      </c>
      <c r="M52">
        <v>9.5289215289215291E-3</v>
      </c>
    </row>
    <row r="53" spans="1:13" x14ac:dyDescent="0.2">
      <c r="A53" s="1" t="s">
        <v>182</v>
      </c>
      <c r="B53">
        <v>1.5151335151335149E-3</v>
      </c>
      <c r="C53">
        <v>2.9907641907641901E-2</v>
      </c>
      <c r="D53">
        <v>3.9251727251727257E-2</v>
      </c>
      <c r="E53">
        <v>-2.2749022749022751E-3</v>
      </c>
      <c r="F53">
        <v>2.9671013671013671E-2</v>
      </c>
      <c r="G53">
        <v>-3.4976074976074981E-2</v>
      </c>
      <c r="H53">
        <v>-2.6222450222450219E-2</v>
      </c>
      <c r="I53">
        <v>7.0814590814590808E-3</v>
      </c>
      <c r="J53">
        <v>3.1703395262743579E-2</v>
      </c>
      <c r="L53">
        <v>-5.2692148692148687E-2</v>
      </c>
      <c r="M53">
        <v>-2.3594807594807591E-2</v>
      </c>
    </row>
    <row r="54" spans="1:13" x14ac:dyDescent="0.2">
      <c r="A54" s="1" t="s">
        <v>183</v>
      </c>
      <c r="B54">
        <v>8.3161883161883172E-3</v>
      </c>
      <c r="C54">
        <v>6.8253644253644261E-2</v>
      </c>
      <c r="D54">
        <v>3.9878523878523878E-2</v>
      </c>
      <c r="E54">
        <v>-1.416284616284617E-2</v>
      </c>
      <c r="F54">
        <v>-5.8836058836058838E-5</v>
      </c>
      <c r="G54">
        <v>5.7938025938025953E-2</v>
      </c>
      <c r="H54">
        <v>6.3506211506211524E-2</v>
      </c>
      <c r="I54">
        <v>7.2399204399204414E-2</v>
      </c>
      <c r="J54">
        <v>3.7052619543689512E-2</v>
      </c>
      <c r="L54">
        <v>-2.896790896790897E-3</v>
      </c>
      <c r="M54">
        <v>-3.3573105573105583E-2</v>
      </c>
    </row>
    <row r="55" spans="1:13" x14ac:dyDescent="0.2">
      <c r="A55" s="1" t="s">
        <v>184</v>
      </c>
      <c r="B55">
        <v>-5.9760179760179766E-3</v>
      </c>
      <c r="C55">
        <v>1.198408798408798E-2</v>
      </c>
      <c r="D55">
        <v>-0.56182684582684583</v>
      </c>
      <c r="E55">
        <v>-2.4593388593388599E-2</v>
      </c>
      <c r="F55">
        <v>6.1124221124221119E-2</v>
      </c>
      <c r="G55">
        <v>-6.5431949431949438E-2</v>
      </c>
      <c r="H55">
        <v>4.6072918072918072E-2</v>
      </c>
      <c r="I55">
        <v>-1.9910179910179911E-2</v>
      </c>
      <c r="J55">
        <v>-0.48391233973415843</v>
      </c>
      <c r="L55">
        <v>1.5924279924279919E-2</v>
      </c>
      <c r="M55">
        <v>3.0813726813726811E-2</v>
      </c>
    </row>
    <row r="56" spans="1:13" x14ac:dyDescent="0.2">
      <c r="A56" s="1" t="s">
        <v>185</v>
      </c>
      <c r="B56">
        <v>2.894357294357295E-2</v>
      </c>
      <c r="C56">
        <v>-3.3727005727005731E-2</v>
      </c>
      <c r="D56">
        <v>1.563307563307563E-2</v>
      </c>
      <c r="E56">
        <v>-0.36635937035937038</v>
      </c>
      <c r="F56">
        <v>-2.0913692913692911E-2</v>
      </c>
      <c r="G56">
        <v>6.8225528225528229E-2</v>
      </c>
      <c r="H56">
        <v>-5.3928305928305928E-2</v>
      </c>
      <c r="I56">
        <v>-9.3746373746373748E-3</v>
      </c>
      <c r="J56">
        <v>-2.8628563996708042E-4</v>
      </c>
      <c r="L56">
        <v>2.965466965466965E-2</v>
      </c>
      <c r="M56">
        <v>5.2534252534252542E-2</v>
      </c>
    </row>
    <row r="57" spans="1:13" x14ac:dyDescent="0.2">
      <c r="A57" s="1" t="s">
        <v>186</v>
      </c>
      <c r="B57">
        <v>4.7930087930087937E-3</v>
      </c>
      <c r="C57">
        <v>-0.1088936888936889</v>
      </c>
      <c r="D57">
        <v>-5.5759063759063768E-2</v>
      </c>
      <c r="E57">
        <v>-2.2237906237906242E-2</v>
      </c>
      <c r="F57">
        <v>-0.42714621114621121</v>
      </c>
      <c r="G57">
        <v>-2.7285327285327291E-2</v>
      </c>
      <c r="H57">
        <v>-5.303146103146103E-2</v>
      </c>
      <c r="I57">
        <v>-4.913564513564514E-2</v>
      </c>
      <c r="J57">
        <v>-3.9757250807331487E-2</v>
      </c>
      <c r="L57">
        <v>6.7555867555867566E-2</v>
      </c>
      <c r="M57">
        <v>3.0654462654462662E-2</v>
      </c>
    </row>
    <row r="58" spans="1:13" x14ac:dyDescent="0.2">
      <c r="A58" s="1" t="s">
        <v>187</v>
      </c>
      <c r="B58">
        <v>5.0723558723558722E-2</v>
      </c>
      <c r="C58">
        <v>-0.28675077475077482</v>
      </c>
      <c r="D58">
        <v>-0.48269162669162669</v>
      </c>
      <c r="E58">
        <v>-5.8856458856458864E-4</v>
      </c>
      <c r="F58">
        <v>-5.921419121419122E-2</v>
      </c>
      <c r="G58">
        <v>-1.7522705522705521E-2</v>
      </c>
      <c r="H58">
        <v>4.1580005580005582E-2</v>
      </c>
      <c r="I58">
        <v>-0.24309621909621909</v>
      </c>
      <c r="J58">
        <v>-0.45655451147606491</v>
      </c>
      <c r="L58">
        <v>4.8669744669744677E-2</v>
      </c>
      <c r="M58">
        <v>-7.3495885495885496E-2</v>
      </c>
    </row>
    <row r="59" spans="1:13" x14ac:dyDescent="0.2">
      <c r="A59" s="1" t="s">
        <v>188</v>
      </c>
      <c r="B59">
        <v>3.2830640830640828E-2</v>
      </c>
      <c r="C59">
        <v>2.6454866454866462E-3</v>
      </c>
      <c r="D59">
        <v>9.6019416019416035E-3</v>
      </c>
      <c r="E59">
        <v>-4.9048537048537053E-2</v>
      </c>
      <c r="F59">
        <v>-1.007415407415407E-2</v>
      </c>
      <c r="G59">
        <v>-1.004527004527005E-2</v>
      </c>
      <c r="H59">
        <v>-1.372016572016572E-2</v>
      </c>
      <c r="I59">
        <v>9.8218898218898221E-4</v>
      </c>
      <c r="J59">
        <v>2.3384384504191641E-2</v>
      </c>
      <c r="L59">
        <v>-2.4422808422808421E-2</v>
      </c>
      <c r="M59">
        <v>9.9581379581379584E-3</v>
      </c>
    </row>
    <row r="60" spans="1:13" x14ac:dyDescent="0.2">
      <c r="A60" s="1" t="s">
        <v>189</v>
      </c>
      <c r="B60">
        <v>2.786189186189187E-2</v>
      </c>
      <c r="C60">
        <v>-1.515423915423916E-2</v>
      </c>
      <c r="D60">
        <v>-7.3611313611313609E-3</v>
      </c>
      <c r="E60">
        <v>-2.074922074922075E-2</v>
      </c>
      <c r="F60">
        <v>4.5115965115965113E-2</v>
      </c>
      <c r="G60">
        <v>-2.768502368502369E-2</v>
      </c>
      <c r="H60">
        <v>-4.5419001419001417E-2</v>
      </c>
      <c r="I60">
        <v>-5.7783357783357782E-2</v>
      </c>
      <c r="J60">
        <v>-8.9425987316862779E-4</v>
      </c>
      <c r="L60">
        <v>6.6075234075234079E-2</v>
      </c>
      <c r="M60">
        <v>-3.3015873015873019E-3</v>
      </c>
    </row>
    <row r="61" spans="1:13" x14ac:dyDescent="0.2">
      <c r="A61" s="1" t="s">
        <v>190</v>
      </c>
      <c r="B61">
        <v>-6.9040509040509046E-3</v>
      </c>
      <c r="C61">
        <v>2.1698517698517699E-2</v>
      </c>
      <c r="D61">
        <v>3.7332901332901333E-2</v>
      </c>
      <c r="E61">
        <v>3.6735108735108733E-2</v>
      </c>
      <c r="F61">
        <v>-2.7618927618927619E-2</v>
      </c>
      <c r="G61">
        <v>-1.3903213903213909E-2</v>
      </c>
      <c r="H61">
        <v>1.7221553221553221E-2</v>
      </c>
      <c r="I61">
        <v>4.7227703227703227E-2</v>
      </c>
      <c r="J61">
        <v>2.258026424470309E-2</v>
      </c>
      <c r="L61">
        <v>3.1169383169383169E-2</v>
      </c>
      <c r="M61">
        <v>-2.7484611484611489E-2</v>
      </c>
    </row>
    <row r="62" spans="1:13" x14ac:dyDescent="0.2">
      <c r="A62" s="1" t="s">
        <v>191</v>
      </c>
      <c r="B62">
        <v>1.0739050739050739E-3</v>
      </c>
      <c r="C62">
        <v>-0.1482260322260322</v>
      </c>
      <c r="D62">
        <v>-2.546196146196146E-2</v>
      </c>
      <c r="E62">
        <v>-4.170936570936571E-2</v>
      </c>
      <c r="F62">
        <v>6.5835161835161846E-2</v>
      </c>
      <c r="G62">
        <v>-1.358224958224958E-2</v>
      </c>
      <c r="H62">
        <v>3.4330510330510343E-2</v>
      </c>
      <c r="I62">
        <v>-9.857079857079859E-2</v>
      </c>
      <c r="J62">
        <v>-2.4527780957001019E-2</v>
      </c>
      <c r="L62">
        <v>5.4673794673794678E-2</v>
      </c>
      <c r="M62">
        <v>-3.8350358350358348E-3</v>
      </c>
    </row>
    <row r="63" spans="1:13" x14ac:dyDescent="0.2">
      <c r="A63" s="1" t="s">
        <v>192</v>
      </c>
      <c r="B63">
        <v>1.499359499359499E-2</v>
      </c>
      <c r="C63">
        <v>-2.229250629250629E-2</v>
      </c>
      <c r="D63">
        <v>-0.2073049113049113</v>
      </c>
      <c r="E63">
        <v>-2.0264192264192269E-2</v>
      </c>
      <c r="F63">
        <v>-3.0063750063750059E-3</v>
      </c>
      <c r="G63">
        <v>-7.3321321321321326E-2</v>
      </c>
      <c r="H63">
        <v>8.6171246171246173E-3</v>
      </c>
      <c r="I63">
        <v>1.282851682851683E-2</v>
      </c>
      <c r="J63">
        <v>-0.22132847086160529</v>
      </c>
      <c r="L63">
        <v>4.3592467592467599E-2</v>
      </c>
      <c r="M63">
        <v>1.6357216357216361E-3</v>
      </c>
    </row>
    <row r="64" spans="1:13" x14ac:dyDescent="0.2">
      <c r="A64" s="1" t="s">
        <v>193</v>
      </c>
      <c r="B64">
        <v>0.99102697902697912</v>
      </c>
      <c r="C64">
        <v>3.0832698832698839E-2</v>
      </c>
      <c r="D64">
        <v>7.9200079200079216E-4</v>
      </c>
      <c r="E64">
        <v>-3.5944643944643938E-2</v>
      </c>
      <c r="F64">
        <v>-2.2538806538806539E-2</v>
      </c>
      <c r="G64">
        <v>1.5636615636615642E-2</v>
      </c>
      <c r="H64">
        <v>-2.031254031254032E-2</v>
      </c>
      <c r="I64">
        <v>-4.6937554937554943E-2</v>
      </c>
      <c r="J64">
        <v>1.7768587878914999E-2</v>
      </c>
      <c r="L64">
        <v>-3.8726654726654722E-2</v>
      </c>
      <c r="M64">
        <v>0.22996706596706601</v>
      </c>
    </row>
    <row r="65" spans="1:13" x14ac:dyDescent="0.2">
      <c r="A65" s="1" t="s">
        <v>194</v>
      </c>
      <c r="B65">
        <v>-2.0815616815616819E-2</v>
      </c>
      <c r="C65">
        <v>9.0299610299610297E-3</v>
      </c>
      <c r="D65">
        <v>-2.305202305202306E-4</v>
      </c>
      <c r="E65">
        <v>-5.1904635904635912E-2</v>
      </c>
      <c r="F65">
        <v>-3.8962658962658957E-2</v>
      </c>
      <c r="G65">
        <v>1.470381870381871E-2</v>
      </c>
      <c r="H65">
        <v>-7.6979836979836989E-3</v>
      </c>
      <c r="I65">
        <v>-1.448089448089448E-2</v>
      </c>
      <c r="J65">
        <v>1.9852478083105681E-3</v>
      </c>
      <c r="L65">
        <v>-2.8839856839856841E-2</v>
      </c>
      <c r="M65">
        <v>-3.3991377991377997E-2</v>
      </c>
    </row>
    <row r="66" spans="1:13" x14ac:dyDescent="0.2">
      <c r="A66" s="1" t="s">
        <v>195</v>
      </c>
      <c r="B66">
        <v>-3.3562293562293573E-2</v>
      </c>
      <c r="C66">
        <v>4.0518700518700518E-2</v>
      </c>
      <c r="D66">
        <v>3.1805635805635807E-2</v>
      </c>
      <c r="E66">
        <v>-5.6922788922788917E-2</v>
      </c>
      <c r="F66">
        <v>-5.1018687018687017E-2</v>
      </c>
      <c r="G66">
        <v>-3.8763434763434773E-2</v>
      </c>
      <c r="H66">
        <v>-3.3345813345813352E-2</v>
      </c>
      <c r="I66">
        <v>1.876410676410676E-2</v>
      </c>
      <c r="J66">
        <v>3.4550372210537833E-2</v>
      </c>
      <c r="L66">
        <v>3.2650712650712649E-3</v>
      </c>
      <c r="M66">
        <v>2.1420381420381419E-2</v>
      </c>
    </row>
    <row r="67" spans="1:13" x14ac:dyDescent="0.2">
      <c r="A67" s="1" t="s">
        <v>196</v>
      </c>
      <c r="B67">
        <v>5.9965643965643967E-2</v>
      </c>
      <c r="C67">
        <v>-1.494499494499494E-2</v>
      </c>
      <c r="D67">
        <v>1.1626127626127631E-2</v>
      </c>
      <c r="E67">
        <v>-2.9248505248505249E-2</v>
      </c>
      <c r="F67">
        <v>-6.0842640842640849E-2</v>
      </c>
      <c r="G67">
        <v>5.4646974646974664E-3</v>
      </c>
      <c r="H67">
        <v>2.98027738027738E-2</v>
      </c>
      <c r="I67">
        <v>-2.4392688392688391E-2</v>
      </c>
      <c r="J67">
        <v>1.375306041430293E-2</v>
      </c>
      <c r="L67">
        <v>-2.343503943503944E-2</v>
      </c>
      <c r="M67">
        <v>1.3666429666429669E-2</v>
      </c>
    </row>
    <row r="68" spans="1:13" x14ac:dyDescent="0.2">
      <c r="A68" s="1" t="s">
        <v>197</v>
      </c>
      <c r="B68">
        <v>6.8799548799548813E-3</v>
      </c>
      <c r="C68">
        <v>4.3022275022275028E-2</v>
      </c>
      <c r="D68">
        <v>1.5962451962451961E-2</v>
      </c>
      <c r="E68">
        <v>2.5078921078921079E-2</v>
      </c>
      <c r="F68">
        <v>1.0526986526986529E-2</v>
      </c>
      <c r="G68">
        <v>-5.1536967536967543E-2</v>
      </c>
      <c r="H68">
        <v>-2.9725253725253729E-2</v>
      </c>
      <c r="I68">
        <v>1.6977856977856979E-2</v>
      </c>
      <c r="J68">
        <v>-4.8209256720205618E-3</v>
      </c>
      <c r="L68">
        <v>-2.4586404586404591E-2</v>
      </c>
      <c r="M68">
        <v>-2.7350835350835351E-2</v>
      </c>
    </row>
    <row r="69" spans="1:13" x14ac:dyDescent="0.2">
      <c r="A69" s="1" t="s">
        <v>198</v>
      </c>
      <c r="B69">
        <v>-4.9739737739737742E-2</v>
      </c>
      <c r="C69">
        <v>-3.1284211284211293E-2</v>
      </c>
      <c r="D69">
        <v>-1.437081837081837E-2</v>
      </c>
      <c r="E69">
        <v>-2.5031137031137029E-2</v>
      </c>
      <c r="F69">
        <v>-2.975819375819376E-2</v>
      </c>
      <c r="G69">
        <v>-2.1019941019941018E-3</v>
      </c>
      <c r="H69">
        <v>5.4570054570054582E-4</v>
      </c>
      <c r="I69">
        <v>-1.7395769395769398E-2</v>
      </c>
      <c r="J69">
        <v>-2.6559237337624851E-2</v>
      </c>
      <c r="L69">
        <v>5.6379992379992368E-2</v>
      </c>
      <c r="M69">
        <v>4.6428478428478429E-2</v>
      </c>
    </row>
    <row r="70" spans="1:13" x14ac:dyDescent="0.2">
      <c r="A70" s="1" t="s">
        <v>199</v>
      </c>
      <c r="B70">
        <v>-6.18855618855619E-2</v>
      </c>
      <c r="C70">
        <v>2.9144165144165141E-2</v>
      </c>
      <c r="D70">
        <v>1.2799344799344799E-2</v>
      </c>
      <c r="E70">
        <v>-6.0805140805140802E-3</v>
      </c>
      <c r="F70">
        <v>2.1407337407337409E-2</v>
      </c>
      <c r="G70">
        <v>-5.8500058500058509E-5</v>
      </c>
      <c r="H70">
        <v>5.6787056787056794E-3</v>
      </c>
      <c r="I70">
        <v>3.0267030267030269E-3</v>
      </c>
      <c r="J70">
        <v>-9.50182114968438E-3</v>
      </c>
      <c r="L70">
        <v>-7.9292479292479307E-4</v>
      </c>
      <c r="M70">
        <v>2.0152616152616151E-2</v>
      </c>
    </row>
    <row r="71" spans="1:13" x14ac:dyDescent="0.2">
      <c r="A71" s="1" t="s">
        <v>200</v>
      </c>
      <c r="B71">
        <v>6.8319668319668323E-3</v>
      </c>
      <c r="C71">
        <v>7.2158436158436159E-2</v>
      </c>
      <c r="D71">
        <v>4.6137838137838137E-2</v>
      </c>
      <c r="E71">
        <v>-4.0946560946560949E-3</v>
      </c>
      <c r="F71">
        <v>-8.2672426672426677E-2</v>
      </c>
      <c r="G71">
        <v>1.6499104499104501E-2</v>
      </c>
      <c r="H71">
        <v>4.9647157647157637E-2</v>
      </c>
      <c r="I71">
        <v>4.8481944481944483E-2</v>
      </c>
      <c r="J71">
        <v>8.9452381369942033E-2</v>
      </c>
      <c r="L71">
        <v>-2.388585588585589E-2</v>
      </c>
      <c r="M71">
        <v>-9.6494136494136504E-3</v>
      </c>
    </row>
    <row r="72" spans="1:13" x14ac:dyDescent="0.2">
      <c r="A72" s="1" t="s">
        <v>201</v>
      </c>
      <c r="B72">
        <v>2.982052182052182E-2</v>
      </c>
      <c r="C72">
        <v>-1.453261453261454E-2</v>
      </c>
      <c r="D72">
        <v>-1.861965061965062E-2</v>
      </c>
      <c r="E72">
        <v>2.3825627825627829E-2</v>
      </c>
      <c r="F72">
        <v>-6.797497997497999E-2</v>
      </c>
      <c r="G72">
        <v>-3.3142113142113142E-2</v>
      </c>
      <c r="H72">
        <v>8.120004920004921E-2</v>
      </c>
      <c r="I72">
        <v>-2.802199602199603E-2</v>
      </c>
      <c r="J72">
        <v>-3.0911219387774119E-2</v>
      </c>
      <c r="L72">
        <v>-6.0022980022980026E-3</v>
      </c>
      <c r="M72">
        <v>8.6455526455526451E-3</v>
      </c>
    </row>
    <row r="73" spans="1:13" x14ac:dyDescent="0.2">
      <c r="A73" s="1" t="s">
        <v>202</v>
      </c>
      <c r="B73">
        <v>2.174856974856975E-2</v>
      </c>
      <c r="C73">
        <v>6.2619698619698613E-2</v>
      </c>
      <c r="D73">
        <v>2.475864075864076E-2</v>
      </c>
      <c r="E73">
        <v>-7.2993744993745002E-2</v>
      </c>
      <c r="F73">
        <v>9.7704097704097714E-3</v>
      </c>
      <c r="G73">
        <v>3.6557436557436559E-3</v>
      </c>
      <c r="H73">
        <v>6.2253182253182264E-3</v>
      </c>
      <c r="I73">
        <v>4.1882321882321882E-2</v>
      </c>
      <c r="J73">
        <v>3.8110633891906928E-2</v>
      </c>
      <c r="L73">
        <v>4.6267126267126278E-3</v>
      </c>
      <c r="M73">
        <v>8.114133314133315E-2</v>
      </c>
    </row>
    <row r="74" spans="1:13" x14ac:dyDescent="0.2">
      <c r="A74" s="1" t="s">
        <v>203</v>
      </c>
      <c r="B74">
        <v>2.5968001968001971E-2</v>
      </c>
      <c r="C74">
        <v>8.6266322266322276E-2</v>
      </c>
      <c r="D74">
        <v>4.4775104775104782E-2</v>
      </c>
      <c r="E74">
        <v>2.3211287211287211E-2</v>
      </c>
      <c r="F74">
        <v>8.0025560025560032E-3</v>
      </c>
      <c r="G74">
        <v>-4.2939762939762944E-3</v>
      </c>
      <c r="H74">
        <v>6.6361386361386363E-3</v>
      </c>
      <c r="I74">
        <v>7.5854307854307856E-2</v>
      </c>
      <c r="J74">
        <v>2.9502604456252191E-2</v>
      </c>
      <c r="L74">
        <v>1.3619653619653621E-2</v>
      </c>
      <c r="M74">
        <v>-2.4477576477576479E-2</v>
      </c>
    </row>
    <row r="75" spans="1:13" x14ac:dyDescent="0.2">
      <c r="A75" s="1" t="s">
        <v>204</v>
      </c>
      <c r="B75">
        <v>-2.6642138642138651E-2</v>
      </c>
      <c r="C75">
        <v>-3.6495900495900499E-2</v>
      </c>
      <c r="D75">
        <v>-4.1082077082077083E-2</v>
      </c>
      <c r="E75">
        <v>-4.351893151893152E-2</v>
      </c>
      <c r="F75">
        <v>6.3896631896631903E-2</v>
      </c>
      <c r="G75">
        <v>1.5147831147831151E-2</v>
      </c>
      <c r="H75">
        <v>-3.2847752847752851E-3</v>
      </c>
      <c r="I75">
        <v>-1.1003111003111E-2</v>
      </c>
      <c r="J75">
        <v>-2.7587200930299011E-2</v>
      </c>
      <c r="L75">
        <v>2.6912594912594921E-2</v>
      </c>
      <c r="M75">
        <v>-2.5520389520389521E-2</v>
      </c>
    </row>
    <row r="76" spans="1:13" x14ac:dyDescent="0.2">
      <c r="A76" s="1" t="s">
        <v>205</v>
      </c>
      <c r="B76">
        <v>-7.7187461187461184E-2</v>
      </c>
      <c r="C76">
        <v>5.5551175551175561E-3</v>
      </c>
      <c r="D76">
        <v>-1.375069375069375E-2</v>
      </c>
      <c r="E76">
        <v>-5.713851313851314E-2</v>
      </c>
      <c r="F76">
        <v>-2.344420744420745E-2</v>
      </c>
      <c r="G76">
        <v>2.5260649260649259E-2</v>
      </c>
      <c r="H76">
        <v>-5.8006846006846011E-2</v>
      </c>
      <c r="I76">
        <v>5.5296991296991303E-2</v>
      </c>
      <c r="J76">
        <v>-2.4315021607754742E-2</v>
      </c>
      <c r="L76">
        <v>7.6322992322992333E-2</v>
      </c>
      <c r="M76">
        <v>-4.6411438411438417E-2</v>
      </c>
    </row>
    <row r="77" spans="1:13" x14ac:dyDescent="0.2">
      <c r="A77" s="1" t="s">
        <v>206</v>
      </c>
      <c r="B77">
        <v>-4.8791268791268792E-2</v>
      </c>
      <c r="C77">
        <v>-4.6203730203730198E-2</v>
      </c>
      <c r="D77">
        <v>-5.2395172395172399E-2</v>
      </c>
      <c r="E77">
        <v>-1.282969282969283E-2</v>
      </c>
      <c r="F77">
        <v>1.572258372258372E-2</v>
      </c>
      <c r="G77">
        <v>4.6682626682626682E-2</v>
      </c>
      <c r="H77">
        <v>-1.311580911580912E-2</v>
      </c>
      <c r="I77">
        <v>2.1678873678873681E-2</v>
      </c>
      <c r="J77">
        <v>-2.8260552954612991E-2</v>
      </c>
      <c r="L77">
        <v>7.2745620745620743E-2</v>
      </c>
      <c r="M77">
        <v>3.3463461463461457E-2</v>
      </c>
    </row>
    <row r="78" spans="1:13" x14ac:dyDescent="0.2">
      <c r="A78" s="1" t="s">
        <v>207</v>
      </c>
      <c r="B78">
        <v>7.3037953037953046E-2</v>
      </c>
      <c r="C78">
        <v>-1.808533808533808E-3</v>
      </c>
      <c r="D78">
        <v>2.992133392133392E-2</v>
      </c>
      <c r="E78">
        <v>-8.8252648252648263E-3</v>
      </c>
      <c r="F78">
        <v>4.5611985611985623E-2</v>
      </c>
      <c r="G78">
        <v>4.0363096363096367E-2</v>
      </c>
      <c r="H78">
        <v>-7.7064557064557074E-3</v>
      </c>
      <c r="I78">
        <v>-1.336460536460536E-2</v>
      </c>
      <c r="J78">
        <v>3.1601614935337259E-2</v>
      </c>
      <c r="L78">
        <v>-1.719154119154119E-2</v>
      </c>
      <c r="M78">
        <v>-5.9481059481059483E-3</v>
      </c>
    </row>
    <row r="79" spans="1:13" x14ac:dyDescent="0.2">
      <c r="A79" s="1" t="s">
        <v>208</v>
      </c>
      <c r="B79">
        <v>-9.0728010728010726E-3</v>
      </c>
      <c r="C79">
        <v>-1.538936738936739E-2</v>
      </c>
      <c r="D79">
        <v>-1.5956451956451959E-2</v>
      </c>
      <c r="E79">
        <v>5.4497178497178507E-2</v>
      </c>
      <c r="F79">
        <v>1.04967344967345E-2</v>
      </c>
      <c r="G79">
        <v>-2.3734943734943729E-3</v>
      </c>
      <c r="H79">
        <v>4.7302727302727301E-3</v>
      </c>
      <c r="I79">
        <v>-6.0590940590940596E-3</v>
      </c>
      <c r="J79">
        <v>-3.1828191305658601E-2</v>
      </c>
      <c r="L79">
        <v>5.7079521079521078E-2</v>
      </c>
      <c r="M79">
        <v>1.42948702948703E-2</v>
      </c>
    </row>
    <row r="80" spans="1:13" x14ac:dyDescent="0.2">
      <c r="A80" s="1" t="s">
        <v>176</v>
      </c>
      <c r="B80">
        <v>-7.6542436542436556E-3</v>
      </c>
      <c r="C80">
        <v>-1.8588126588126589E-2</v>
      </c>
      <c r="D80">
        <v>-1.958551958551959E-2</v>
      </c>
      <c r="E80">
        <v>-3.3340953340953339E-3</v>
      </c>
      <c r="F80">
        <v>-5.3791253791253785E-4</v>
      </c>
      <c r="G80">
        <v>4.4726456726456733E-2</v>
      </c>
      <c r="H80">
        <v>3.7688533688533692E-2</v>
      </c>
      <c r="I80">
        <v>-1.5416187416187419E-2</v>
      </c>
      <c r="J80">
        <v>-1.737558726115767E-2</v>
      </c>
      <c r="L80">
        <v>1.2404784404784409E-2</v>
      </c>
      <c r="M80">
        <v>5.4170226170226168E-2</v>
      </c>
    </row>
    <row r="81" spans="1:13" x14ac:dyDescent="0.2">
      <c r="A81" s="1" t="s">
        <v>209</v>
      </c>
      <c r="B81">
        <v>2.5647541647541652E-2</v>
      </c>
      <c r="C81">
        <v>1.3750285750285749E-2</v>
      </c>
      <c r="D81">
        <v>3.3385161385161392E-2</v>
      </c>
      <c r="E81">
        <v>6.7645027645027653E-3</v>
      </c>
      <c r="F81">
        <v>-6.8233628233628236E-3</v>
      </c>
      <c r="G81">
        <v>1.6572424572424579E-2</v>
      </c>
      <c r="H81">
        <v>-1.2033312033312029E-2</v>
      </c>
      <c r="I81">
        <v>1.195333195333195E-3</v>
      </c>
      <c r="J81">
        <v>2.3762998718137321E-2</v>
      </c>
      <c r="L81">
        <v>2.163974163974164E-3</v>
      </c>
      <c r="M81">
        <v>2.914319314319315E-2</v>
      </c>
    </row>
    <row r="82" spans="1:13" x14ac:dyDescent="0.2">
      <c r="A82" s="1" t="s">
        <v>177</v>
      </c>
      <c r="B82">
        <v>-9.0668610668610677E-3</v>
      </c>
      <c r="C82">
        <v>-6.1110349110349113E-2</v>
      </c>
      <c r="D82">
        <v>-1.044663444663445E-2</v>
      </c>
      <c r="E82">
        <v>-3.7558501558501559E-2</v>
      </c>
      <c r="F82">
        <v>-6.1449733449733451E-2</v>
      </c>
      <c r="G82">
        <v>-8.7651567651567657E-3</v>
      </c>
      <c r="H82">
        <v>2.0844956844956849E-2</v>
      </c>
      <c r="I82">
        <v>-1.5847431847431849E-2</v>
      </c>
      <c r="J82">
        <v>-1.9959711831833739E-2</v>
      </c>
      <c r="L82">
        <v>4.762659562659563E-2</v>
      </c>
      <c r="M82">
        <v>1.211598011598012E-2</v>
      </c>
    </row>
    <row r="83" spans="1:13" x14ac:dyDescent="0.2">
      <c r="A83" s="1" t="s">
        <v>210</v>
      </c>
      <c r="B83">
        <v>2.6090246090246089E-2</v>
      </c>
      <c r="C83">
        <v>-1.9891219891219891E-2</v>
      </c>
      <c r="D83">
        <v>2.658305058305058E-2</v>
      </c>
      <c r="E83">
        <v>2.0843744843744849E-2</v>
      </c>
      <c r="F83">
        <v>5.0567210567210577E-3</v>
      </c>
      <c r="G83">
        <v>8.3104283104283097E-3</v>
      </c>
      <c r="H83">
        <v>1.9348999348999349E-2</v>
      </c>
      <c r="I83">
        <v>-1.3445485445485451E-2</v>
      </c>
      <c r="J83">
        <v>-2.381539458285506E-2</v>
      </c>
      <c r="L83">
        <v>2.276480276480277E-2</v>
      </c>
      <c r="M83">
        <v>5.1556443556443572E-2</v>
      </c>
    </row>
    <row r="84" spans="1:13" x14ac:dyDescent="0.2">
      <c r="A84" s="1" t="s">
        <v>211</v>
      </c>
      <c r="B84">
        <v>-9.9353739353739371E-3</v>
      </c>
      <c r="C84">
        <v>-2.541950541950542E-3</v>
      </c>
      <c r="D84">
        <v>9.2151572151572148E-3</v>
      </c>
      <c r="E84">
        <v>3.4225954225954217E-2</v>
      </c>
      <c r="F84">
        <v>2.8799332799332798E-2</v>
      </c>
      <c r="G84">
        <v>2.132348132348133E-2</v>
      </c>
      <c r="H84">
        <v>1.5252387252387249E-2</v>
      </c>
      <c r="I84">
        <v>-1.514862314862315E-2</v>
      </c>
      <c r="J84">
        <v>1.111147879902815E-2</v>
      </c>
      <c r="L84">
        <v>-1.015388215388215E-2</v>
      </c>
      <c r="M84">
        <v>-2.5239217239217241E-2</v>
      </c>
    </row>
    <row r="85" spans="1:13" x14ac:dyDescent="0.2">
      <c r="A85" s="1" t="s">
        <v>179</v>
      </c>
      <c r="B85">
        <v>1.8779298779298781E-3</v>
      </c>
      <c r="C85">
        <v>6.2306246306246309E-2</v>
      </c>
      <c r="D85">
        <v>6.7274143274143286E-2</v>
      </c>
      <c r="E85">
        <v>-1.1691035691035689E-2</v>
      </c>
      <c r="F85">
        <v>6.2946662946662948E-3</v>
      </c>
      <c r="G85">
        <v>4.162824562824563E-2</v>
      </c>
      <c r="H85">
        <v>-9.0640890640890641E-4</v>
      </c>
      <c r="I85">
        <v>9.2311892311892317E-3</v>
      </c>
      <c r="J85">
        <v>3.5878931929292521E-2</v>
      </c>
      <c r="L85">
        <v>-5.337565737565738E-2</v>
      </c>
      <c r="M85">
        <v>-1.171157971157971E-2</v>
      </c>
    </row>
    <row r="86" spans="1:13" x14ac:dyDescent="0.2">
      <c r="A86" s="1" t="s">
        <v>172</v>
      </c>
      <c r="B86">
        <v>3.3167877167877169E-2</v>
      </c>
      <c r="C86">
        <v>3.3933921933921939E-2</v>
      </c>
      <c r="D86">
        <v>1.422030222030222E-2</v>
      </c>
      <c r="E86">
        <v>1.3761109761109761E-2</v>
      </c>
      <c r="F86">
        <v>2.9844329844329841E-2</v>
      </c>
      <c r="G86">
        <v>-5.0584442584442578E-2</v>
      </c>
      <c r="H86">
        <v>8.5799941799941812E-2</v>
      </c>
      <c r="I86">
        <v>8.1690813690813699E-2</v>
      </c>
      <c r="J86">
        <v>1.0527823535154661E-2</v>
      </c>
      <c r="L86">
        <v>6.1044445044445048E-2</v>
      </c>
      <c r="M86">
        <v>-2.9634293634293641E-2</v>
      </c>
    </row>
    <row r="87" spans="1:13" x14ac:dyDescent="0.2">
      <c r="A87" s="1" t="s">
        <v>212</v>
      </c>
      <c r="B87">
        <v>5.6251616251616248E-3</v>
      </c>
      <c r="C87">
        <v>3.8007278007278012E-3</v>
      </c>
      <c r="D87">
        <v>-6.2878862878862883E-4</v>
      </c>
      <c r="E87">
        <v>2.9911793911793921E-2</v>
      </c>
      <c r="F87">
        <v>-6.0350820350820351E-3</v>
      </c>
      <c r="G87">
        <v>2.761953961953962E-2</v>
      </c>
      <c r="H87">
        <v>-1.6293484293484289E-2</v>
      </c>
      <c r="I87">
        <v>5.9544059544059541E-4</v>
      </c>
      <c r="J87">
        <v>-4.0529118698028548E-2</v>
      </c>
      <c r="L87">
        <v>4.0419640419640419E-3</v>
      </c>
      <c r="M87">
        <v>-9.3342705342705348E-2</v>
      </c>
    </row>
    <row r="88" spans="1:13" x14ac:dyDescent="0.2">
      <c r="A88" s="1" t="s">
        <v>213</v>
      </c>
      <c r="B88">
        <v>-1.951321951321951E-2</v>
      </c>
      <c r="C88">
        <v>-6.3351411351411355E-2</v>
      </c>
      <c r="D88">
        <v>-3.1215799215799211E-2</v>
      </c>
      <c r="E88">
        <v>-9.5189135189135202E-3</v>
      </c>
      <c r="F88">
        <v>6.4943704943704952E-3</v>
      </c>
      <c r="G88">
        <v>-6.3857511857511859E-2</v>
      </c>
      <c r="H88">
        <v>-1.6059544059544059E-2</v>
      </c>
      <c r="I88">
        <v>-6.2514722514722509E-2</v>
      </c>
      <c r="J88">
        <v>-5.3519332774772242E-2</v>
      </c>
      <c r="L88">
        <v>-4.6630006630006644E-3</v>
      </c>
      <c r="M88">
        <v>-1.272753672753673E-2</v>
      </c>
    </row>
    <row r="89" spans="1:13" x14ac:dyDescent="0.2">
      <c r="A89" s="1" t="s">
        <v>214</v>
      </c>
      <c r="B89">
        <v>5.5834975834975842E-3</v>
      </c>
      <c r="C89">
        <v>4.1701649701649711E-2</v>
      </c>
      <c r="D89">
        <v>1.7283377283377279E-3</v>
      </c>
      <c r="E89">
        <v>3.2558624558624558E-2</v>
      </c>
      <c r="F89">
        <v>-2.7241251241251239E-2</v>
      </c>
      <c r="G89">
        <v>-1.1488895488895491E-2</v>
      </c>
      <c r="H89">
        <v>4.2510042510042522E-4</v>
      </c>
      <c r="I89">
        <v>-2.317670317670318E-2</v>
      </c>
      <c r="J89">
        <v>-6.0079115365548044E-3</v>
      </c>
      <c r="L89">
        <v>-6.2980934980934988E-2</v>
      </c>
      <c r="M89">
        <v>-5.9813531813531821E-2</v>
      </c>
    </row>
    <row r="90" spans="1:13" x14ac:dyDescent="0.2">
      <c r="A90" s="1" t="s">
        <v>215</v>
      </c>
      <c r="B90">
        <v>2.9924057924057921E-2</v>
      </c>
      <c r="C90">
        <v>-3.4371154371154372E-2</v>
      </c>
      <c r="D90">
        <v>-6.7588711588711589E-2</v>
      </c>
      <c r="E90">
        <v>-3.2381864381864377E-2</v>
      </c>
      <c r="F90">
        <v>1.5002895002895009E-3</v>
      </c>
      <c r="G90">
        <v>4.7499191499191497E-2</v>
      </c>
      <c r="H90">
        <v>-1.260592860592861E-2</v>
      </c>
      <c r="I90">
        <v>-1.3225729225729231E-2</v>
      </c>
      <c r="J90">
        <v>-2.7372429762050041E-2</v>
      </c>
      <c r="L90">
        <v>6.534888534888536E-2</v>
      </c>
      <c r="M90">
        <v>-8.0852576852576852E-2</v>
      </c>
    </row>
    <row r="91" spans="1:13" x14ac:dyDescent="0.2">
      <c r="A91" s="1" t="s">
        <v>216</v>
      </c>
      <c r="B91">
        <v>4.3149607149607153E-2</v>
      </c>
      <c r="C91">
        <v>-1.9932067932067931E-2</v>
      </c>
      <c r="D91">
        <v>-2.1029793029793031E-2</v>
      </c>
      <c r="E91">
        <v>-4.7165135165135173E-2</v>
      </c>
      <c r="F91">
        <v>2.4405504405504408E-3</v>
      </c>
      <c r="G91">
        <v>1.2826488826488829E-2</v>
      </c>
      <c r="H91">
        <v>5.2324252324252333E-3</v>
      </c>
      <c r="I91">
        <v>-1.8220554220554221E-2</v>
      </c>
      <c r="J91">
        <v>-9.1580784651185848E-4</v>
      </c>
      <c r="L91">
        <v>8.9980769980769985E-3</v>
      </c>
      <c r="M91">
        <v>5.1520935520935521E-2</v>
      </c>
    </row>
    <row r="92" spans="1:13" x14ac:dyDescent="0.2">
      <c r="A92" s="1" t="s">
        <v>217</v>
      </c>
      <c r="B92">
        <v>1.191111591111591E-2</v>
      </c>
      <c r="C92">
        <v>-2.672141072141072E-2</v>
      </c>
      <c r="D92">
        <v>9.9859179859179865E-3</v>
      </c>
      <c r="E92">
        <v>5.282929682929683E-2</v>
      </c>
      <c r="F92">
        <v>0.1031624471624472</v>
      </c>
      <c r="G92">
        <v>8.023592023592023E-2</v>
      </c>
      <c r="H92">
        <v>-4.063780063780064E-3</v>
      </c>
      <c r="I92">
        <v>0.12866514866514869</v>
      </c>
      <c r="J92">
        <v>1.9183238267444992E-2</v>
      </c>
      <c r="L92">
        <v>-1.46010026010026E-2</v>
      </c>
      <c r="M92">
        <v>-2.551737751737752E-2</v>
      </c>
    </row>
    <row r="93" spans="1:13" x14ac:dyDescent="0.2">
      <c r="A93" s="1" t="s">
        <v>218</v>
      </c>
      <c r="B93">
        <v>-6.5992085992085989E-2</v>
      </c>
      <c r="C93">
        <v>0.21975822375822379</v>
      </c>
      <c r="D93">
        <v>1.9121311121311119E-2</v>
      </c>
      <c r="E93">
        <v>-1.124188724188724E-2</v>
      </c>
      <c r="F93">
        <v>5.7102741102741099E-2</v>
      </c>
      <c r="G93">
        <v>4.4016056016056022E-2</v>
      </c>
      <c r="H93">
        <v>8.9614049614049618E-3</v>
      </c>
      <c r="I93">
        <v>4.9497409497409502E-3</v>
      </c>
      <c r="J93">
        <v>1.9228548480329372E-2</v>
      </c>
      <c r="L93">
        <v>-4.0241752241752249E-2</v>
      </c>
      <c r="M93">
        <v>-2.2595614595614599E-2</v>
      </c>
    </row>
    <row r="94" spans="1:13" x14ac:dyDescent="0.2">
      <c r="A94" s="1" t="s">
        <v>219</v>
      </c>
      <c r="B94">
        <v>-5.3961233961233958E-2</v>
      </c>
      <c r="C94">
        <v>1.361938961938962E-2</v>
      </c>
      <c r="D94">
        <v>-2.2651666651666659E-2</v>
      </c>
      <c r="E94">
        <v>-1.460996660996661E-2</v>
      </c>
      <c r="F94">
        <v>-3.0568410568410569E-2</v>
      </c>
      <c r="G94">
        <v>-9.7694737694737702E-3</v>
      </c>
      <c r="H94">
        <v>6.8143484143484145E-2</v>
      </c>
      <c r="I94">
        <v>-1.0869970869970869E-2</v>
      </c>
      <c r="J94">
        <v>5.0021108505794137E-2</v>
      </c>
      <c r="L94">
        <v>1.1896391896391899E-2</v>
      </c>
      <c r="M94">
        <v>-1.9062955062955061E-2</v>
      </c>
    </row>
    <row r="95" spans="1:13" x14ac:dyDescent="0.2">
      <c r="A95" s="1" t="s">
        <v>220</v>
      </c>
      <c r="B95">
        <v>-1.6801600801600799E-2</v>
      </c>
      <c r="C95">
        <v>-1.8813534813534809E-2</v>
      </c>
      <c r="D95">
        <v>-1.247674847674848E-2</v>
      </c>
      <c r="E95">
        <v>0.19406474606474611</v>
      </c>
      <c r="F95">
        <v>-3.9092067092067098E-2</v>
      </c>
      <c r="G95">
        <v>-1.342324942324942E-2</v>
      </c>
      <c r="H95">
        <v>-2.650946650946651E-2</v>
      </c>
      <c r="I95">
        <v>-3.4952362952362953E-2</v>
      </c>
      <c r="J95">
        <v>-3.106757188724699E-2</v>
      </c>
      <c r="L95">
        <v>-3.7223293223293222E-2</v>
      </c>
      <c r="M95">
        <v>1.0016986016986021E-2</v>
      </c>
    </row>
    <row r="96" spans="1:13" x14ac:dyDescent="0.2">
      <c r="A96" s="1" t="s">
        <v>221</v>
      </c>
      <c r="B96">
        <v>-4.7965247965247966E-3</v>
      </c>
      <c r="C96">
        <v>-1.7506469506469509E-2</v>
      </c>
      <c r="D96">
        <v>-4.5364365364365363E-3</v>
      </c>
      <c r="E96">
        <v>2.2049062049062048E-3</v>
      </c>
      <c r="F96">
        <v>-4.3087039087039092E-2</v>
      </c>
      <c r="G96">
        <v>-2.967955767955769E-2</v>
      </c>
      <c r="H96">
        <v>1.373586173586174E-2</v>
      </c>
      <c r="I96">
        <v>1.9926151926151929E-2</v>
      </c>
      <c r="J96">
        <v>2.8125305575243759E-2</v>
      </c>
      <c r="L96">
        <v>3.4922974922974921E-2</v>
      </c>
      <c r="M96">
        <v>-8.2810402810402813E-3</v>
      </c>
    </row>
    <row r="97" spans="1:13" x14ac:dyDescent="0.2">
      <c r="A97" s="1" t="s">
        <v>222</v>
      </c>
      <c r="B97">
        <v>5.5710235710235707E-2</v>
      </c>
      <c r="C97">
        <v>-2.975310575310575E-2</v>
      </c>
      <c r="D97">
        <v>-3.7254145254145263E-2</v>
      </c>
      <c r="E97">
        <v>-1.287654087654088E-2</v>
      </c>
      <c r="F97">
        <v>-4.1833001833001832E-3</v>
      </c>
      <c r="G97">
        <v>-1.413210213210213E-2</v>
      </c>
      <c r="H97">
        <v>9.2648516648516657E-2</v>
      </c>
      <c r="I97">
        <v>-1.8959034959034959E-2</v>
      </c>
      <c r="J97">
        <v>-8.3632328177619137E-3</v>
      </c>
      <c r="L97">
        <v>2.423624423624424E-2</v>
      </c>
      <c r="M97">
        <v>2.8786360786360789E-2</v>
      </c>
    </row>
    <row r="98" spans="1:13" x14ac:dyDescent="0.2">
      <c r="A98" s="1" t="s">
        <v>223</v>
      </c>
      <c r="B98">
        <v>-3.0326310326310329E-3</v>
      </c>
      <c r="C98">
        <v>5.0753942753942759E-2</v>
      </c>
      <c r="D98">
        <v>5.4886890886890888E-2</v>
      </c>
      <c r="E98">
        <v>1.3390981390981389E-2</v>
      </c>
      <c r="F98">
        <v>6.1784257784257793E-2</v>
      </c>
      <c r="G98">
        <v>5.7673065673065682E-2</v>
      </c>
      <c r="H98">
        <v>-1.283626883626884E-2</v>
      </c>
      <c r="I98">
        <v>8.4245964245964252E-3</v>
      </c>
      <c r="J98">
        <v>1.557956431564687E-2</v>
      </c>
      <c r="L98">
        <v>2.1364581364581368E-3</v>
      </c>
      <c r="M98">
        <v>2.672331872331872E-2</v>
      </c>
    </row>
    <row r="99" spans="1:13" x14ac:dyDescent="0.2">
      <c r="A99" s="1" t="s">
        <v>224</v>
      </c>
      <c r="B99">
        <v>-1.9242379242379249E-2</v>
      </c>
      <c r="C99">
        <v>-5.7462705462705467E-2</v>
      </c>
      <c r="D99">
        <v>-4.4247236247236248E-2</v>
      </c>
      <c r="E99">
        <v>-1.6022104022104029E-2</v>
      </c>
      <c r="F99">
        <v>-4.0747108747108747E-2</v>
      </c>
      <c r="G99">
        <v>1.053735453735454E-2</v>
      </c>
      <c r="H99">
        <v>5.731716931716932E-2</v>
      </c>
      <c r="I99">
        <v>-5.0339042339042343E-2</v>
      </c>
      <c r="J99">
        <v>-2.402176419250162E-2</v>
      </c>
      <c r="L99">
        <v>3.3733833733833742E-2</v>
      </c>
      <c r="M99">
        <v>5.0572742572742579E-2</v>
      </c>
    </row>
    <row r="100" spans="1:13" x14ac:dyDescent="0.2">
      <c r="A100" s="1" t="s">
        <v>225</v>
      </c>
      <c r="B100">
        <v>3.8638262638262637E-2</v>
      </c>
      <c r="C100">
        <v>-5.3072405072405071E-2</v>
      </c>
      <c r="D100">
        <v>2.2573630573630581E-2</v>
      </c>
      <c r="E100">
        <v>-3.1804807804807808E-2</v>
      </c>
      <c r="F100">
        <v>5.0800070800070797E-2</v>
      </c>
      <c r="G100">
        <v>-1.6331944331944331E-2</v>
      </c>
      <c r="H100">
        <v>-2.3649803649803649E-2</v>
      </c>
      <c r="I100">
        <v>-6.5116169116169118E-2</v>
      </c>
      <c r="J100">
        <v>2.63205900532874E-2</v>
      </c>
      <c r="L100">
        <v>9.1461691461691469E-4</v>
      </c>
      <c r="M100">
        <v>-3.9259143259143259E-2</v>
      </c>
    </row>
    <row r="101" spans="1:13" x14ac:dyDescent="0.2">
      <c r="A101" s="1" t="s">
        <v>226</v>
      </c>
      <c r="B101">
        <v>7.8112038112038117E-3</v>
      </c>
      <c r="C101">
        <v>-4.7509883509883513E-2</v>
      </c>
      <c r="D101">
        <v>-4.3528279528279527E-2</v>
      </c>
      <c r="E101">
        <v>3.5395043395043388E-2</v>
      </c>
      <c r="F101">
        <v>-3.0772098772098778E-2</v>
      </c>
      <c r="G101">
        <v>-2.7747951747951749E-2</v>
      </c>
      <c r="H101">
        <v>-2.4850992850992851E-2</v>
      </c>
      <c r="I101">
        <v>-2.5830973830973832E-2</v>
      </c>
      <c r="J101">
        <v>-5.3721919152457782E-2</v>
      </c>
      <c r="L101">
        <v>4.8887784887784898E-2</v>
      </c>
      <c r="M101">
        <v>-1.344901344901345E-3</v>
      </c>
    </row>
    <row r="102" spans="1:13" x14ac:dyDescent="0.2">
      <c r="A102" s="1" t="s">
        <v>227</v>
      </c>
      <c r="B102">
        <v>6.1184773184773188E-2</v>
      </c>
      <c r="C102">
        <v>7.6288876288876288E-4</v>
      </c>
      <c r="D102">
        <v>8.6675366675366683E-3</v>
      </c>
      <c r="E102">
        <v>-3.1690963690963692E-2</v>
      </c>
      <c r="F102">
        <v>-6.5949437949437945E-2</v>
      </c>
      <c r="G102">
        <v>8.2051282051282051E-3</v>
      </c>
      <c r="H102">
        <v>-3.1701031701031699E-3</v>
      </c>
      <c r="I102">
        <v>8.8477048477048487E-3</v>
      </c>
      <c r="J102">
        <v>-3.1466013273376371E-2</v>
      </c>
      <c r="L102">
        <v>-4.9199209199209202E-3</v>
      </c>
      <c r="M102">
        <v>-2.7917943917943919E-2</v>
      </c>
    </row>
    <row r="103" spans="1:13" x14ac:dyDescent="0.2">
      <c r="A103" s="1" t="s">
        <v>228</v>
      </c>
      <c r="B103">
        <v>1.2677892677892681E-2</v>
      </c>
      <c r="C103">
        <v>2.838143238143238E-2</v>
      </c>
      <c r="D103">
        <v>8.4719364719364736E-3</v>
      </c>
      <c r="E103">
        <v>-7.8365718365718384E-3</v>
      </c>
      <c r="F103">
        <v>1.6161448161448159E-2</v>
      </c>
      <c r="G103">
        <v>-4.8475464475464483E-2</v>
      </c>
      <c r="H103">
        <v>3.862791862791864E-3</v>
      </c>
      <c r="I103">
        <v>1.538981138981139E-2</v>
      </c>
      <c r="J103">
        <v>4.849888273889413E-3</v>
      </c>
      <c r="L103">
        <v>-1.952869952869953E-3</v>
      </c>
      <c r="M103">
        <v>-1.8141858141858141E-3</v>
      </c>
    </row>
    <row r="104" spans="1:13" x14ac:dyDescent="0.2">
      <c r="A104" s="1" t="s">
        <v>229</v>
      </c>
      <c r="B104">
        <v>-9.4886974886974895E-3</v>
      </c>
      <c r="C104">
        <v>-1.233040833040833E-2</v>
      </c>
      <c r="D104">
        <v>2.714120714120714E-2</v>
      </c>
      <c r="E104">
        <v>1.508376308376308E-2</v>
      </c>
      <c r="F104">
        <v>-3.0318918318918319E-2</v>
      </c>
      <c r="G104">
        <v>6.2512262512262511E-3</v>
      </c>
      <c r="H104">
        <v>-4.786778386778387E-2</v>
      </c>
      <c r="I104">
        <v>1.446816246816247E-2</v>
      </c>
      <c r="J104">
        <v>2.4763087862617029E-3</v>
      </c>
      <c r="L104">
        <v>8.4090924090924092E-3</v>
      </c>
      <c r="M104">
        <v>8.9280089280089291E-4</v>
      </c>
    </row>
    <row r="105" spans="1:13" x14ac:dyDescent="0.2">
      <c r="A105" s="1" t="s">
        <v>230</v>
      </c>
      <c r="B105">
        <v>2.677139077139077E-2</v>
      </c>
      <c r="C105">
        <v>-3.6596520596520597E-2</v>
      </c>
      <c r="D105">
        <v>-1.484141084141084E-2</v>
      </c>
      <c r="E105">
        <v>1.402443802443803E-2</v>
      </c>
      <c r="F105">
        <v>2.443375243375244E-2</v>
      </c>
      <c r="G105">
        <v>-1.1616023616023621E-2</v>
      </c>
      <c r="H105">
        <v>5.8065130065130081E-2</v>
      </c>
      <c r="I105">
        <v>-4.6955278955278963E-2</v>
      </c>
      <c r="J105">
        <v>-2.575433259525475E-2</v>
      </c>
      <c r="L105">
        <v>1.537885537885538E-2</v>
      </c>
      <c r="M105">
        <v>1.475606675606676E-2</v>
      </c>
    </row>
    <row r="106" spans="1:13" x14ac:dyDescent="0.2">
      <c r="A106" s="1" t="s">
        <v>231</v>
      </c>
      <c r="B106">
        <v>-6.013366813366814E-2</v>
      </c>
      <c r="C106">
        <v>-4.1994185994185987E-2</v>
      </c>
      <c r="D106">
        <v>-6.6144162144162133E-2</v>
      </c>
      <c r="E106">
        <v>-1.851348651348652E-2</v>
      </c>
      <c r="F106">
        <v>4.26963666963667E-2</v>
      </c>
      <c r="G106">
        <v>1.0714450714450719E-3</v>
      </c>
      <c r="H106">
        <v>-1.0672054672054671E-2</v>
      </c>
      <c r="I106">
        <v>1.8908538908538909E-3</v>
      </c>
      <c r="J106">
        <v>-6.0208466470355937E-2</v>
      </c>
      <c r="L106">
        <v>8.6138150138150141E-2</v>
      </c>
      <c r="M106">
        <v>-2.6327822327822329E-2</v>
      </c>
    </row>
    <row r="107" spans="1:13" x14ac:dyDescent="0.2">
      <c r="A107" s="1" t="s">
        <v>232</v>
      </c>
      <c r="B107">
        <v>-1.1197775197775201E-2</v>
      </c>
      <c r="C107">
        <v>-3.4480978480978482E-2</v>
      </c>
      <c r="D107">
        <v>2.3847863847863849E-3</v>
      </c>
      <c r="E107">
        <v>-1.8184914184914192E-2</v>
      </c>
      <c r="F107">
        <v>-1.8745818745818751E-2</v>
      </c>
      <c r="G107">
        <v>-1.62994722994723E-2</v>
      </c>
      <c r="H107">
        <v>4.2957186957186963E-2</v>
      </c>
      <c r="I107">
        <v>1.623870423870424E-2</v>
      </c>
      <c r="J107">
        <v>7.6079782500241338E-3</v>
      </c>
      <c r="L107">
        <v>5.9403563403563411E-2</v>
      </c>
      <c r="M107">
        <v>2.217602217602217E-3</v>
      </c>
    </row>
    <row r="108" spans="1:13" x14ac:dyDescent="0.2">
      <c r="A108" s="1" t="s">
        <v>233</v>
      </c>
      <c r="B108">
        <v>-3.2185328185328183E-2</v>
      </c>
      <c r="C108">
        <v>-0.17293880893880889</v>
      </c>
      <c r="D108">
        <v>-2.1716781716781719E-3</v>
      </c>
      <c r="E108">
        <v>5.9021351021351018E-2</v>
      </c>
      <c r="F108">
        <v>-3.5591867591867603E-2</v>
      </c>
      <c r="G108">
        <v>5.335193335193336E-3</v>
      </c>
      <c r="H108">
        <v>2.958254958254958E-3</v>
      </c>
      <c r="I108">
        <v>-0.15147543147543149</v>
      </c>
      <c r="J108">
        <v>2.8288832297197919E-2</v>
      </c>
      <c r="L108">
        <v>-2.5826137826137831E-2</v>
      </c>
      <c r="M108">
        <v>3.4208902208902207E-2</v>
      </c>
    </row>
    <row r="109" spans="1:13" x14ac:dyDescent="0.2">
      <c r="A109" s="1" t="s">
        <v>234</v>
      </c>
      <c r="B109">
        <v>-1.508474708474709E-2</v>
      </c>
      <c r="C109">
        <v>-6.3912459912459918E-2</v>
      </c>
      <c r="D109">
        <v>1.3541221541221541E-2</v>
      </c>
      <c r="E109">
        <v>-4.1338841338841338E-3</v>
      </c>
      <c r="F109">
        <v>-4.5147369147369151E-2</v>
      </c>
      <c r="G109">
        <v>-7.8377478377478372E-3</v>
      </c>
      <c r="H109">
        <v>-1.086243486243486E-2</v>
      </c>
      <c r="I109">
        <v>-2.8958428958428959E-2</v>
      </c>
      <c r="J109">
        <v>2.4525060572815009E-2</v>
      </c>
      <c r="L109">
        <v>4.108234108234108E-2</v>
      </c>
      <c r="M109">
        <v>1.2190260190260189E-2</v>
      </c>
    </row>
    <row r="110" spans="1:13" x14ac:dyDescent="0.2">
      <c r="A110" s="1" t="s">
        <v>235</v>
      </c>
      <c r="B110">
        <v>-1.022842622842623E-2</v>
      </c>
      <c r="C110">
        <v>-1.6131700131700129E-2</v>
      </c>
      <c r="D110">
        <v>-1.0730890730890729E-3</v>
      </c>
      <c r="E110">
        <v>-3.206732006732007E-2</v>
      </c>
      <c r="F110">
        <v>1.7380037380037381E-2</v>
      </c>
      <c r="G110">
        <v>-4.9118113118113121E-2</v>
      </c>
      <c r="H110">
        <v>2.0436104436104441E-2</v>
      </c>
      <c r="I110">
        <v>2.5963153963153959E-2</v>
      </c>
      <c r="J110">
        <v>5.476449690203824E-4</v>
      </c>
      <c r="L110">
        <v>6.4421272421272435E-2</v>
      </c>
      <c r="M110">
        <v>-7.6026232026232043E-2</v>
      </c>
    </row>
    <row r="111" spans="1:13" x14ac:dyDescent="0.2">
      <c r="A111" s="1" t="s">
        <v>236</v>
      </c>
      <c r="B111">
        <v>4.9440925440925453E-2</v>
      </c>
      <c r="C111">
        <v>7.7830049830049833E-2</v>
      </c>
      <c r="D111">
        <v>2.5835185835185841E-3</v>
      </c>
      <c r="E111">
        <v>-7.0657030657030667E-3</v>
      </c>
      <c r="F111">
        <v>-1.902250302250302E-2</v>
      </c>
      <c r="G111">
        <v>-7.2449112449112464E-3</v>
      </c>
      <c r="H111">
        <v>-1.005679005679006E-2</v>
      </c>
      <c r="I111">
        <v>2.2028026028026029E-2</v>
      </c>
      <c r="J111">
        <v>2.581499083612818E-2</v>
      </c>
      <c r="L111">
        <v>-4.5870309870309878E-2</v>
      </c>
      <c r="M111">
        <v>-1.431689031689032E-2</v>
      </c>
    </row>
    <row r="112" spans="1:13" x14ac:dyDescent="0.2">
      <c r="A112" s="1" t="s">
        <v>237</v>
      </c>
      <c r="B112">
        <v>8.4561864561864569E-2</v>
      </c>
      <c r="C112">
        <v>5.1117903117903117E-2</v>
      </c>
      <c r="D112">
        <v>1.293781293781294E-2</v>
      </c>
      <c r="E112">
        <v>1.6733020733020729E-2</v>
      </c>
      <c r="F112">
        <v>1.0788646788646789E-2</v>
      </c>
      <c r="G112">
        <v>-3.2671076671076667E-2</v>
      </c>
      <c r="H112">
        <v>2.730375930375931E-2</v>
      </c>
      <c r="I112">
        <v>1.3619869619869621E-2</v>
      </c>
      <c r="J112">
        <v>1.569573104686484E-3</v>
      </c>
      <c r="L112">
        <v>-2.5389037389037389E-2</v>
      </c>
      <c r="M112">
        <v>4.0772152772152771E-2</v>
      </c>
    </row>
    <row r="113" spans="1:13" x14ac:dyDescent="0.2">
      <c r="A113" s="1" t="s">
        <v>238</v>
      </c>
      <c r="B113">
        <v>-1.916572316572317E-2</v>
      </c>
      <c r="C113">
        <v>5.8212898212898221E-3</v>
      </c>
      <c r="D113">
        <v>3.8556638556638552E-2</v>
      </c>
      <c r="E113">
        <v>-4.066188466188466E-2</v>
      </c>
      <c r="F113">
        <v>-5.453718653718654E-2</v>
      </c>
      <c r="G113">
        <v>-7.7307449307449316E-2</v>
      </c>
      <c r="H113">
        <v>-1.472377472377472E-3</v>
      </c>
      <c r="I113">
        <v>-1.2338508338508339E-2</v>
      </c>
      <c r="J113">
        <v>2.6039213757804859E-2</v>
      </c>
      <c r="L113">
        <v>-4.9762285762285773E-2</v>
      </c>
      <c r="M113">
        <v>1.548326748326749E-2</v>
      </c>
    </row>
    <row r="114" spans="1:13" x14ac:dyDescent="0.2">
      <c r="A114" s="1" t="s">
        <v>239</v>
      </c>
      <c r="B114">
        <v>-2.9662553662553669E-2</v>
      </c>
      <c r="C114">
        <v>-1.436742236742237E-2</v>
      </c>
      <c r="D114">
        <v>-3.2182160182160177E-2</v>
      </c>
      <c r="E114">
        <v>-3.5002679002679012E-2</v>
      </c>
      <c r="F114">
        <v>6.032686832686833E-2</v>
      </c>
      <c r="G114">
        <v>-3.5031827031827042E-2</v>
      </c>
      <c r="H114">
        <v>1.701290901290901E-2</v>
      </c>
      <c r="I114">
        <v>-2.9841965841965839E-2</v>
      </c>
      <c r="J114">
        <v>-3.9271858350847039E-2</v>
      </c>
      <c r="L114">
        <v>-1.7655869655869651E-2</v>
      </c>
      <c r="M114">
        <v>9.4230334230334251E-3</v>
      </c>
    </row>
    <row r="115" spans="1:13" x14ac:dyDescent="0.2">
      <c r="A115" s="1" t="s">
        <v>240</v>
      </c>
      <c r="B115">
        <v>1.122189522189522E-2</v>
      </c>
      <c r="C115">
        <v>-1.947768747768748E-2</v>
      </c>
      <c r="D115">
        <v>-5.6904728904728911E-2</v>
      </c>
      <c r="E115">
        <v>1.330735330735331E-2</v>
      </c>
      <c r="F115">
        <v>2.7938427938427941E-2</v>
      </c>
      <c r="G115">
        <v>-8.8929808929808923E-3</v>
      </c>
      <c r="H115">
        <v>2.0433500433500441E-2</v>
      </c>
      <c r="I115">
        <v>-1.807996207996208E-2</v>
      </c>
      <c r="J115">
        <v>-7.0874941028349778E-2</v>
      </c>
      <c r="L115">
        <v>3.3547869547869549E-2</v>
      </c>
      <c r="M115">
        <v>5.0825534825534827E-2</v>
      </c>
    </row>
    <row r="116" spans="1:13" x14ac:dyDescent="0.2">
      <c r="A116" s="1" t="s">
        <v>241</v>
      </c>
      <c r="B116">
        <v>8.0485880485880491E-3</v>
      </c>
      <c r="C116">
        <v>-1.5083871083871089E-2</v>
      </c>
      <c r="D116">
        <v>2.0884316884316891E-2</v>
      </c>
      <c r="E116">
        <v>-2.895470895470896E-3</v>
      </c>
      <c r="F116">
        <v>-2.9029937029937041E-2</v>
      </c>
      <c r="G116">
        <v>-3.1399399399399397E-2</v>
      </c>
      <c r="H116">
        <v>1.4624450624450631E-2</v>
      </c>
      <c r="I116">
        <v>-5.3408537408537418E-2</v>
      </c>
      <c r="J116">
        <v>3.0774719366384349E-2</v>
      </c>
      <c r="L116">
        <v>-1.7630801630801631E-2</v>
      </c>
      <c r="M116">
        <v>4.6908346908346908E-2</v>
      </c>
    </row>
    <row r="117" spans="1:13" x14ac:dyDescent="0.2">
      <c r="A117" s="1" t="s">
        <v>242</v>
      </c>
      <c r="B117">
        <v>-2.5320565320565321E-2</v>
      </c>
      <c r="C117">
        <v>4.9068733068733071E-2</v>
      </c>
      <c r="D117">
        <v>0.1081121281121281</v>
      </c>
      <c r="E117">
        <v>6.7188427188427189E-3</v>
      </c>
      <c r="F117">
        <v>-1.538612738612739E-2</v>
      </c>
      <c r="G117">
        <v>6.991467391467393E-2</v>
      </c>
      <c r="H117">
        <v>1.2055584055584059E-2</v>
      </c>
      <c r="I117">
        <v>8.5281325281325298E-3</v>
      </c>
      <c r="J117">
        <v>9.4862390421258422E-2</v>
      </c>
      <c r="L117">
        <v>-1.6701184701184701E-2</v>
      </c>
      <c r="M117">
        <v>-1.2285384285384291E-2</v>
      </c>
    </row>
    <row r="118" spans="1:13" x14ac:dyDescent="0.2">
      <c r="A118" s="1" t="s">
        <v>243</v>
      </c>
      <c r="B118">
        <v>-1.9899007899007899E-2</v>
      </c>
      <c r="C118">
        <v>-8.8077448077448078E-2</v>
      </c>
      <c r="D118">
        <v>1.9923487923487929E-2</v>
      </c>
      <c r="E118">
        <v>1.513957513957514E-2</v>
      </c>
      <c r="F118">
        <v>-3.0743778743778739E-2</v>
      </c>
      <c r="G118">
        <v>1.5080055080055081E-3</v>
      </c>
      <c r="H118">
        <v>-1.1886923886923891E-2</v>
      </c>
      <c r="I118">
        <v>-7.3641997641997636E-2</v>
      </c>
      <c r="J118">
        <v>5.3460876147147042E-2</v>
      </c>
      <c r="L118">
        <v>-3.2640632640632641E-3</v>
      </c>
      <c r="M118">
        <v>3.9798471798471798E-2</v>
      </c>
    </row>
    <row r="119" spans="1:13" x14ac:dyDescent="0.2">
      <c r="A119" s="1" t="s">
        <v>244</v>
      </c>
      <c r="B119">
        <v>1.248432048432049E-2</v>
      </c>
      <c r="C119">
        <v>1.8330246330246332E-2</v>
      </c>
      <c r="D119">
        <v>-1.8264006264006261E-2</v>
      </c>
      <c r="E119">
        <v>9.2383652383652391E-3</v>
      </c>
      <c r="F119">
        <v>9.0057330057330062E-3</v>
      </c>
      <c r="G119">
        <v>1.286001686001686E-2</v>
      </c>
      <c r="H119">
        <v>4.0264180264180258E-2</v>
      </c>
      <c r="I119">
        <v>-7.4988074988074976E-3</v>
      </c>
      <c r="J119">
        <v>8.9042729470376301E-3</v>
      </c>
      <c r="L119">
        <v>-3.1813015813015807E-2</v>
      </c>
      <c r="M119">
        <v>-1.704415704415704E-2</v>
      </c>
    </row>
    <row r="120" spans="1:13" x14ac:dyDescent="0.2">
      <c r="A120" s="1" t="s">
        <v>245</v>
      </c>
      <c r="B120">
        <v>9.9311739311739311E-3</v>
      </c>
      <c r="C120">
        <v>-2.0570288570288569E-2</v>
      </c>
      <c r="D120">
        <v>3.7907401907401911E-2</v>
      </c>
      <c r="E120">
        <v>8.174156174156174E-3</v>
      </c>
      <c r="F120">
        <v>-2.2021258021258022E-2</v>
      </c>
      <c r="G120">
        <v>3.8150474150474151E-2</v>
      </c>
      <c r="H120">
        <v>-4.7322995322995332E-2</v>
      </c>
      <c r="I120">
        <v>-2.9337257337257339E-2</v>
      </c>
      <c r="J120">
        <v>4.6586794285762977E-2</v>
      </c>
      <c r="L120">
        <v>-1.037212637212637E-2</v>
      </c>
      <c r="M120">
        <v>7.3840753840753847E-3</v>
      </c>
    </row>
    <row r="121" spans="1:13" x14ac:dyDescent="0.2">
      <c r="A121" s="1" t="s">
        <v>246</v>
      </c>
      <c r="B121">
        <v>6.0622380622380621E-3</v>
      </c>
      <c r="C121">
        <v>5.0623046623046633E-2</v>
      </c>
      <c r="D121">
        <v>1.8832314832314831E-2</v>
      </c>
      <c r="E121">
        <v>-1.050934650934651E-2</v>
      </c>
      <c r="F121">
        <v>1.006484206484207E-2</v>
      </c>
      <c r="G121">
        <v>3.5666255666255663E-2</v>
      </c>
      <c r="H121">
        <v>3.3293541293541298E-2</v>
      </c>
      <c r="I121">
        <v>-0.10534619734619741</v>
      </c>
      <c r="J121">
        <v>2.3309251288858641E-2</v>
      </c>
      <c r="L121">
        <v>-0.11605444405444409</v>
      </c>
      <c r="M121">
        <v>-3.486483486483487E-3</v>
      </c>
    </row>
    <row r="122" spans="1:13" x14ac:dyDescent="0.2">
      <c r="A122" s="1" t="s">
        <v>247</v>
      </c>
      <c r="B122">
        <v>-3.324611724611725E-2</v>
      </c>
      <c r="C122">
        <v>7.3501273501273509E-4</v>
      </c>
      <c r="D122">
        <v>-2.46000126000126E-2</v>
      </c>
      <c r="E122">
        <v>8.2486762486762497E-3</v>
      </c>
      <c r="F122">
        <v>2.345695145695146E-2</v>
      </c>
      <c r="G122">
        <v>-7.0326658326658339E-2</v>
      </c>
      <c r="H122">
        <v>-2.9048945048945049E-2</v>
      </c>
      <c r="I122">
        <v>4.6717246717246728E-3</v>
      </c>
      <c r="J122">
        <v>1.4707965875395289E-2</v>
      </c>
      <c r="L122">
        <v>2.5320025320025321E-3</v>
      </c>
      <c r="M122">
        <v>3.1240591240591239E-3</v>
      </c>
    </row>
    <row r="123" spans="1:13" x14ac:dyDescent="0.2">
      <c r="A123" s="1" t="s">
        <v>248</v>
      </c>
      <c r="B123">
        <v>-3.1982827982827977E-2</v>
      </c>
      <c r="C123">
        <v>-8.3377283377283385E-4</v>
      </c>
      <c r="D123">
        <v>4.6733566733566734E-3</v>
      </c>
      <c r="E123">
        <v>-0.18312576312576309</v>
      </c>
      <c r="F123">
        <v>-5.4820998820998827E-2</v>
      </c>
      <c r="G123">
        <v>1.110949110949111E-2</v>
      </c>
      <c r="H123">
        <v>5.6809712809712823E-2</v>
      </c>
      <c r="I123">
        <v>-2.5454425454425451E-3</v>
      </c>
      <c r="J123">
        <v>-1.2906932361802331E-2</v>
      </c>
      <c r="L123">
        <v>4.6948126948126948E-3</v>
      </c>
      <c r="M123">
        <v>3.41924741924742E-3</v>
      </c>
    </row>
    <row r="124" spans="1:13" x14ac:dyDescent="0.2">
      <c r="A124" s="1" t="s">
        <v>249</v>
      </c>
      <c r="B124">
        <v>-1.9215631215631222E-2</v>
      </c>
      <c r="C124">
        <v>-1.4080274080274079E-2</v>
      </c>
      <c r="D124">
        <v>-4.5455145455145458E-2</v>
      </c>
      <c r="E124">
        <v>1.7947673947673951E-2</v>
      </c>
      <c r="F124">
        <v>-3.3106869106869108E-2</v>
      </c>
      <c r="G124">
        <v>-7.2802524802524818E-2</v>
      </c>
      <c r="H124">
        <v>4.306987906987908E-2</v>
      </c>
      <c r="I124">
        <v>-9.0617106617106633E-2</v>
      </c>
      <c r="J124">
        <v>-4.4206369552346268E-2</v>
      </c>
      <c r="L124">
        <v>-5.8111198111198123E-2</v>
      </c>
      <c r="M124">
        <v>3.3445701445701449E-2</v>
      </c>
    </row>
    <row r="125" spans="1:13" x14ac:dyDescent="0.2">
      <c r="A125" s="1" t="s">
        <v>250</v>
      </c>
      <c r="B125">
        <v>3.712212112212112E-2</v>
      </c>
      <c r="C125">
        <v>-4.4204444204444214E-3</v>
      </c>
      <c r="D125">
        <v>-4.0603828603828607E-2</v>
      </c>
      <c r="E125">
        <v>-2.0976428976428981E-2</v>
      </c>
      <c r="F125">
        <v>-1.596469596469596E-3</v>
      </c>
      <c r="G125">
        <v>-2.4942900942900949E-2</v>
      </c>
      <c r="H125">
        <v>-1.64010884010884E-2</v>
      </c>
      <c r="I125">
        <v>-1.981179181179181E-2</v>
      </c>
      <c r="J125">
        <v>-2.5086358074564299E-2</v>
      </c>
      <c r="L125">
        <v>-3.6417552417552422E-2</v>
      </c>
      <c r="M125">
        <v>-1.509081909081909E-2</v>
      </c>
    </row>
    <row r="126" spans="1:13" x14ac:dyDescent="0.2">
      <c r="A126" s="1" t="s">
        <v>251</v>
      </c>
      <c r="B126">
        <v>8.8827208827208827E-3</v>
      </c>
      <c r="C126">
        <v>9.6272976272976287E-3</v>
      </c>
      <c r="D126">
        <v>-2.8982044982044979E-2</v>
      </c>
      <c r="E126">
        <v>5.0133770133770133E-3</v>
      </c>
      <c r="F126">
        <v>8.031224031224032E-3</v>
      </c>
      <c r="G126">
        <v>5.3311877311877323E-2</v>
      </c>
      <c r="H126">
        <v>1.710925710925711E-3</v>
      </c>
      <c r="I126">
        <v>-1.6013416013416009E-3</v>
      </c>
      <c r="J126">
        <v>1.894083305704592E-3</v>
      </c>
      <c r="L126">
        <v>-1.107734307734308E-2</v>
      </c>
      <c r="M126">
        <v>6.1933885933885928E-2</v>
      </c>
    </row>
    <row r="127" spans="1:13" x14ac:dyDescent="0.2">
      <c r="A127" s="1" t="s">
        <v>252</v>
      </c>
      <c r="B127">
        <v>5.772809772809773E-3</v>
      </c>
      <c r="C127">
        <v>4.2936378936378937E-2</v>
      </c>
      <c r="D127">
        <v>1.892343092343092E-2</v>
      </c>
      <c r="E127">
        <v>1.6727932727932729E-2</v>
      </c>
      <c r="F127">
        <v>-3.2673836673836672E-2</v>
      </c>
      <c r="G127">
        <v>-1.483334683334683E-2</v>
      </c>
      <c r="H127">
        <v>6.7810507810507807E-3</v>
      </c>
      <c r="I127">
        <v>3.4036066036066043E-2</v>
      </c>
      <c r="J127">
        <v>1.1684821908894159E-2</v>
      </c>
      <c r="L127">
        <v>1.5995967995967999E-2</v>
      </c>
      <c r="M127">
        <v>-1.60024000024E-2</v>
      </c>
    </row>
    <row r="128" spans="1:13" x14ac:dyDescent="0.2">
      <c r="A128" s="1" t="s">
        <v>253</v>
      </c>
      <c r="B128">
        <v>-2.6048066048066048E-3</v>
      </c>
      <c r="C128">
        <v>6.1252885252885261E-2</v>
      </c>
      <c r="D128">
        <v>-5.8842058842058849E-4</v>
      </c>
      <c r="E128">
        <v>-6.4489984489984496E-3</v>
      </c>
      <c r="F128">
        <v>-6.3649383649383674E-3</v>
      </c>
      <c r="G128">
        <v>1.8189654189654191E-2</v>
      </c>
      <c r="H128">
        <v>5.1592071592071589E-2</v>
      </c>
      <c r="I128">
        <v>1.8349374349374351E-2</v>
      </c>
      <c r="J128">
        <v>-2.4807613592619869E-2</v>
      </c>
      <c r="L128">
        <v>-1.539182739182739E-2</v>
      </c>
      <c r="M128">
        <v>3.4837570837570837E-2</v>
      </c>
    </row>
    <row r="129" spans="1:13" x14ac:dyDescent="0.2">
      <c r="A129" s="1" t="s">
        <v>254</v>
      </c>
      <c r="B129">
        <v>5.9033411033411053E-2</v>
      </c>
      <c r="C129">
        <v>-1.7922137922137919E-2</v>
      </c>
      <c r="D129">
        <v>-1.5641079641079639E-2</v>
      </c>
      <c r="E129">
        <v>1.296819696819697E-2</v>
      </c>
      <c r="F129">
        <v>2.7582039582039589E-2</v>
      </c>
      <c r="G129">
        <v>3.3931953931953932E-2</v>
      </c>
      <c r="H129">
        <v>-1.1592743592743589E-2</v>
      </c>
      <c r="I129">
        <v>-2.0178896178896181E-2</v>
      </c>
      <c r="J129">
        <v>-2.265486603614859E-2</v>
      </c>
      <c r="L129">
        <v>1.2242532242532241E-3</v>
      </c>
      <c r="M129">
        <v>2.3769923769923769E-2</v>
      </c>
    </row>
    <row r="130" spans="1:13" x14ac:dyDescent="0.2">
      <c r="A130" s="1" t="s">
        <v>255</v>
      </c>
      <c r="B130">
        <v>1.118601518601519E-2</v>
      </c>
      <c r="C130">
        <v>-3.5632739632739642E-2</v>
      </c>
      <c r="D130">
        <v>-3.7906957906957911E-3</v>
      </c>
      <c r="E130">
        <v>-1.882302682302683E-2</v>
      </c>
      <c r="F130">
        <v>-7.0875382875382878E-2</v>
      </c>
      <c r="G130">
        <v>-3.8779166779166777E-2</v>
      </c>
      <c r="H130">
        <v>3.9089691089691091E-2</v>
      </c>
      <c r="I130">
        <v>-1.5649923649923649E-2</v>
      </c>
      <c r="J130">
        <v>-3.0525620745592702E-3</v>
      </c>
      <c r="L130">
        <v>2.0266940266940271E-3</v>
      </c>
      <c r="M130">
        <v>-6.8386208386208402E-2</v>
      </c>
    </row>
    <row r="131" spans="1:13" x14ac:dyDescent="0.2">
      <c r="A131" s="1" t="s">
        <v>256</v>
      </c>
      <c r="B131">
        <v>-1.2645684645684651E-2</v>
      </c>
      <c r="C131">
        <v>3.142539142539143E-3</v>
      </c>
      <c r="D131">
        <v>-3.6426180426180427E-2</v>
      </c>
      <c r="E131">
        <v>-4.1593541593541603E-2</v>
      </c>
      <c r="F131">
        <v>-3.9835887835887838E-2</v>
      </c>
      <c r="G131">
        <v>-3.8857358857358869E-3</v>
      </c>
      <c r="H131">
        <v>1.7565893565893571E-2</v>
      </c>
      <c r="I131">
        <v>-4.0696072696072699E-2</v>
      </c>
      <c r="J131">
        <v>-4.6397847787856668E-2</v>
      </c>
      <c r="L131">
        <v>-3.8722394722394728E-2</v>
      </c>
      <c r="M131">
        <v>-3.2937224937224938E-2</v>
      </c>
    </row>
    <row r="132" spans="1:13" x14ac:dyDescent="0.2">
      <c r="A132" s="1" t="s">
        <v>257</v>
      </c>
      <c r="B132">
        <v>2.855590055590056E-2</v>
      </c>
      <c r="C132">
        <v>-1.21037161037161E-2</v>
      </c>
      <c r="D132">
        <v>-2.056850056850057E-2</v>
      </c>
      <c r="E132">
        <v>-4.063562863562864E-2</v>
      </c>
      <c r="F132">
        <v>-2.042025242025242E-2</v>
      </c>
      <c r="G132">
        <v>-2.0385620385620388E-3</v>
      </c>
      <c r="H132">
        <v>-4.5552489552489563E-2</v>
      </c>
      <c r="I132">
        <v>7.6293676293676298E-3</v>
      </c>
      <c r="J132">
        <v>8.6235166460905104E-3</v>
      </c>
      <c r="L132">
        <v>4.3525627525627532E-2</v>
      </c>
      <c r="M132">
        <v>4.213673413673414E-2</v>
      </c>
    </row>
    <row r="133" spans="1:13" x14ac:dyDescent="0.2">
      <c r="A133" s="1" t="s">
        <v>258</v>
      </c>
      <c r="B133">
        <v>4.5143673143673138E-2</v>
      </c>
      <c r="C133">
        <v>5.4050070050070058E-2</v>
      </c>
      <c r="D133">
        <v>3.6238452238452228E-2</v>
      </c>
      <c r="E133">
        <v>-7.334527334527334E-2</v>
      </c>
      <c r="F133">
        <v>-7.9660039660039671E-3</v>
      </c>
      <c r="G133">
        <v>-2.3235107235107241E-2</v>
      </c>
      <c r="H133">
        <v>-4.3933939933939938E-2</v>
      </c>
      <c r="I133">
        <v>4.1503709503709497E-2</v>
      </c>
      <c r="J133">
        <v>1.8014080409041459E-2</v>
      </c>
      <c r="L133">
        <v>2.854922854922855E-4</v>
      </c>
      <c r="M133">
        <v>-8.1621921621921611E-3</v>
      </c>
    </row>
    <row r="134" spans="1:13" x14ac:dyDescent="0.2">
      <c r="A134" s="1" t="s">
        <v>259</v>
      </c>
      <c r="B134">
        <v>-1.351296151296151E-2</v>
      </c>
      <c r="C134">
        <v>-1.951732351732352E-2</v>
      </c>
      <c r="D134">
        <v>1.788366588366589E-2</v>
      </c>
      <c r="E134">
        <v>3.8719490719490719E-2</v>
      </c>
      <c r="F134">
        <v>-9.4751218751218752E-2</v>
      </c>
      <c r="G134">
        <v>2.5900381900381901E-2</v>
      </c>
      <c r="H134">
        <v>3.8266154266154269E-2</v>
      </c>
      <c r="I134">
        <v>-1.2103776103776101E-2</v>
      </c>
      <c r="J134">
        <v>-1.1416452845705711E-2</v>
      </c>
      <c r="L134">
        <v>-2.019059619059619E-2</v>
      </c>
      <c r="M134">
        <v>-1.5328707328707329E-2</v>
      </c>
    </row>
    <row r="135" spans="1:13" x14ac:dyDescent="0.2">
      <c r="A135" s="1" t="s">
        <v>260</v>
      </c>
      <c r="B135">
        <v>6.5661905661905662E-3</v>
      </c>
      <c r="C135">
        <v>-4.7527727527727536E-3</v>
      </c>
      <c r="D135">
        <v>1.247533247533248E-2</v>
      </c>
      <c r="E135">
        <v>2.598175398175398E-2</v>
      </c>
      <c r="F135">
        <v>-3.1531255531255527E-2</v>
      </c>
      <c r="G135">
        <v>-4.1281997281997281E-2</v>
      </c>
      <c r="H135">
        <v>-2.0284964284964291E-2</v>
      </c>
      <c r="I135">
        <v>-2.7691347691347689E-2</v>
      </c>
      <c r="J135">
        <v>-2.3520315142844801E-3</v>
      </c>
      <c r="L135">
        <v>-4.1821865821865818E-2</v>
      </c>
      <c r="M135">
        <v>4.8201528201528201E-3</v>
      </c>
    </row>
    <row r="136" spans="1:13" x14ac:dyDescent="0.2">
      <c r="A136" s="1" t="s">
        <v>261</v>
      </c>
      <c r="B136">
        <v>-8.9564609564609567E-3</v>
      </c>
      <c r="C136">
        <v>3.4525114525114517E-2</v>
      </c>
      <c r="D136">
        <v>-1.6081816081816079E-3</v>
      </c>
      <c r="E136">
        <v>2.442008442008442E-2</v>
      </c>
      <c r="F136">
        <v>2.4006192006192011E-2</v>
      </c>
      <c r="G136">
        <v>4.1507357507357512E-2</v>
      </c>
      <c r="H136">
        <v>2.8697980697980699E-2</v>
      </c>
      <c r="I136">
        <v>4.2294582294582293E-2</v>
      </c>
      <c r="J136">
        <v>4.1918045639813502E-2</v>
      </c>
      <c r="L136">
        <v>-8.6027726027726025E-3</v>
      </c>
      <c r="M136">
        <v>-8.6868566868566859E-3</v>
      </c>
    </row>
    <row r="137" spans="1:13" x14ac:dyDescent="0.2">
      <c r="A137" s="1" t="s">
        <v>262</v>
      </c>
      <c r="B137">
        <v>2.2818034818034821E-2</v>
      </c>
      <c r="C137">
        <v>-6.6430854430854433E-2</v>
      </c>
      <c r="D137">
        <v>-1.275190875190875E-2</v>
      </c>
      <c r="E137">
        <v>3.9558999558999561E-3</v>
      </c>
      <c r="F137">
        <v>6.3133503133503141E-3</v>
      </c>
      <c r="G137">
        <v>-6.1301005301005303E-2</v>
      </c>
      <c r="H137">
        <v>3.0538686538686539E-2</v>
      </c>
      <c r="I137">
        <v>-7.5039123039123037E-2</v>
      </c>
      <c r="J137">
        <v>-3.2988479446320718E-2</v>
      </c>
      <c r="L137">
        <v>-2.5402945402945398E-3</v>
      </c>
      <c r="M137">
        <v>2.8575676575676581E-2</v>
      </c>
    </row>
    <row r="138" spans="1:13" x14ac:dyDescent="0.2">
      <c r="A138" s="1" t="s">
        <v>263</v>
      </c>
      <c r="B138">
        <v>-6.4715464715464719E-3</v>
      </c>
      <c r="C138">
        <v>3.7719841719841718E-2</v>
      </c>
      <c r="D138">
        <v>1.8592746592746592E-2</v>
      </c>
      <c r="E138">
        <v>-2.623375423375424E-2</v>
      </c>
      <c r="F138">
        <v>1.215121215121215E-2</v>
      </c>
      <c r="G138">
        <v>2.8662496662496661E-2</v>
      </c>
      <c r="H138">
        <v>-2.1694377694377699E-2</v>
      </c>
      <c r="I138">
        <v>1.5879075879075881E-2</v>
      </c>
      <c r="J138">
        <v>4.8933688702468288E-2</v>
      </c>
      <c r="L138">
        <v>-4.5781989781989788E-2</v>
      </c>
      <c r="M138">
        <v>2.4932208932208929E-2</v>
      </c>
    </row>
    <row r="139" spans="1:13" x14ac:dyDescent="0.2">
      <c r="A139" s="1" t="s">
        <v>264</v>
      </c>
      <c r="B139">
        <v>-5.758473358473358E-2</v>
      </c>
      <c r="C139">
        <v>5.3226257226257227E-2</v>
      </c>
      <c r="D139">
        <v>1.4332886332886329E-2</v>
      </c>
      <c r="E139">
        <v>3.3331989331989331E-2</v>
      </c>
      <c r="F139">
        <v>-2.1362553362553369E-2</v>
      </c>
      <c r="G139">
        <v>-6.2889662889662884E-3</v>
      </c>
      <c r="H139">
        <v>-4.5492525492525498E-3</v>
      </c>
      <c r="I139">
        <v>5.3552453552453553E-4</v>
      </c>
      <c r="J139">
        <v>2.2804790837172639E-2</v>
      </c>
      <c r="L139">
        <v>-3.2296652296652302E-2</v>
      </c>
      <c r="M139">
        <v>-9.2962892962892979E-3</v>
      </c>
    </row>
    <row r="140" spans="1:13" x14ac:dyDescent="0.2">
      <c r="A140" s="1" t="s">
        <v>265</v>
      </c>
      <c r="B140">
        <v>5.3865545865545872E-2</v>
      </c>
      <c r="C140">
        <v>2.8788628788628791E-2</v>
      </c>
      <c r="D140">
        <v>1.2778452778452781E-2</v>
      </c>
      <c r="E140">
        <v>-2.7507267507267511E-2</v>
      </c>
      <c r="F140">
        <v>1.2065904065904069E-2</v>
      </c>
      <c r="G140">
        <v>2.6007506007506009E-3</v>
      </c>
      <c r="H140">
        <v>-7.9463479463479474E-3</v>
      </c>
      <c r="I140">
        <v>1.3455361455361459E-2</v>
      </c>
      <c r="J140">
        <v>-2.5138753939282051E-2</v>
      </c>
      <c r="L140">
        <v>-1.2153864153864149E-2</v>
      </c>
      <c r="M140">
        <v>1.044365844365844E-2</v>
      </c>
    </row>
    <row r="141" spans="1:13" x14ac:dyDescent="0.2">
      <c r="A141" s="1" t="s">
        <v>252</v>
      </c>
      <c r="B141">
        <v>2.5003285003285001E-2</v>
      </c>
      <c r="C141">
        <v>-4.2591090591090598E-2</v>
      </c>
      <c r="D141">
        <v>-3.6622236622236631E-3</v>
      </c>
      <c r="E141">
        <v>-7.1042003042003046E-2</v>
      </c>
      <c r="F141">
        <v>-1.2176556176556179E-2</v>
      </c>
      <c r="G141">
        <v>5.3894453894453897E-3</v>
      </c>
      <c r="H141">
        <v>-2.976724176724177E-2</v>
      </c>
      <c r="I141">
        <v>-4.8943548943548951E-2</v>
      </c>
      <c r="J141">
        <v>-5.1554696621526922E-3</v>
      </c>
      <c r="L141">
        <v>-2.8451176451176459E-2</v>
      </c>
      <c r="M141">
        <v>2.2950742950742949E-2</v>
      </c>
    </row>
    <row r="142" spans="1:13" x14ac:dyDescent="0.2">
      <c r="A142" s="1" t="s">
        <v>253</v>
      </c>
      <c r="B142">
        <v>4.3280815280815281E-2</v>
      </c>
      <c r="C142">
        <v>-1.6777960777960781E-2</v>
      </c>
      <c r="D142">
        <v>2.3120963120963119E-2</v>
      </c>
      <c r="E142">
        <v>-1.0441054441054439E-2</v>
      </c>
      <c r="F142">
        <v>8.7499887499887501E-3</v>
      </c>
      <c r="G142">
        <v>-4.2076362076362084E-3</v>
      </c>
      <c r="H142">
        <v>4.2996762996762999E-3</v>
      </c>
      <c r="I142">
        <v>-4.7084627084627087E-2</v>
      </c>
      <c r="J142">
        <v>4.5775866739334543E-2</v>
      </c>
      <c r="L142">
        <v>-4.9252645252645257E-2</v>
      </c>
      <c r="M142">
        <v>3.4800706800706807E-2</v>
      </c>
    </row>
    <row r="143" spans="1:13" x14ac:dyDescent="0.2">
      <c r="A143" s="1" t="s">
        <v>254</v>
      </c>
      <c r="B143">
        <v>-1.5864027864027869E-2</v>
      </c>
      <c r="C143">
        <v>-5.0827250827250833E-4</v>
      </c>
      <c r="D143">
        <v>4.2823230823230828E-2</v>
      </c>
      <c r="E143">
        <v>-3.9990639990639997E-3</v>
      </c>
      <c r="F143">
        <v>1.964889164889165E-2</v>
      </c>
      <c r="G143">
        <v>-8.182256182256183E-3</v>
      </c>
      <c r="H143">
        <v>-3.6505872505872512E-2</v>
      </c>
      <c r="I143">
        <v>8.1581241581241588E-3</v>
      </c>
      <c r="J143">
        <v>4.3683638241289957E-2</v>
      </c>
      <c r="L143">
        <v>-1.212225612225612E-2</v>
      </c>
      <c r="M143">
        <v>1.8456462456462461E-2</v>
      </c>
    </row>
    <row r="144" spans="1:13" x14ac:dyDescent="0.2">
      <c r="A144" s="1" t="s">
        <v>255</v>
      </c>
      <c r="B144">
        <v>-6.2839598839598845E-2</v>
      </c>
      <c r="C144">
        <v>1.1681711681711679E-2</v>
      </c>
      <c r="D144">
        <v>3.2733128733128738E-2</v>
      </c>
      <c r="E144">
        <v>5.0722850722850731E-3</v>
      </c>
      <c r="F144">
        <v>-1.111527511527511E-2</v>
      </c>
      <c r="G144">
        <v>-1.0883698883698891E-2</v>
      </c>
      <c r="H144">
        <v>-3.7926937926937937E-2</v>
      </c>
      <c r="I144">
        <v>5.4292854292854298E-2</v>
      </c>
      <c r="J144">
        <v>1.6602884275780241E-2</v>
      </c>
      <c r="L144">
        <v>5.7079725079725079E-2</v>
      </c>
      <c r="M144">
        <v>7.0166590166590168E-3</v>
      </c>
    </row>
    <row r="145" spans="1:13" x14ac:dyDescent="0.2">
      <c r="A145" s="1" t="s">
        <v>256</v>
      </c>
      <c r="B145">
        <v>3.2458664458664459E-2</v>
      </c>
      <c r="C145">
        <v>-4.6110442110442122E-2</v>
      </c>
      <c r="D145">
        <v>-2.7409731409731419E-2</v>
      </c>
      <c r="E145">
        <v>-2.7763479763479759E-2</v>
      </c>
      <c r="F145">
        <v>4.3917463917463921E-2</v>
      </c>
      <c r="G145">
        <v>1.4581694581694579E-3</v>
      </c>
      <c r="H145">
        <v>1.3235413235413241E-2</v>
      </c>
      <c r="I145">
        <v>-3.3514389514389523E-2</v>
      </c>
      <c r="J145">
        <v>-3.7056035840109157E-2</v>
      </c>
      <c r="L145">
        <v>-1.199265599265599E-2</v>
      </c>
      <c r="M145">
        <v>-1.481864681864682E-2</v>
      </c>
    </row>
    <row r="146" spans="1:13" x14ac:dyDescent="0.2">
      <c r="A146" s="1" t="s">
        <v>257</v>
      </c>
      <c r="B146">
        <v>-1.0000762000762E-2</v>
      </c>
      <c r="C146">
        <v>-1.9137115137115138E-2</v>
      </c>
      <c r="D146">
        <v>-3.7307953307953307E-2</v>
      </c>
      <c r="E146">
        <v>-6.94042294042294E-3</v>
      </c>
      <c r="F146">
        <v>8.8157488157488174E-3</v>
      </c>
      <c r="G146">
        <v>-1.8608418608418609E-2</v>
      </c>
      <c r="H146">
        <v>-3.9437631437631439E-2</v>
      </c>
      <c r="I146">
        <v>-2.3034347034347039E-2</v>
      </c>
      <c r="J146">
        <v>-2.4002936603344412E-2</v>
      </c>
      <c r="L146">
        <v>-6.8879468879468886E-3</v>
      </c>
      <c r="M146">
        <v>3.1820263820263817E-2</v>
      </c>
    </row>
    <row r="147" spans="1:13" x14ac:dyDescent="0.2">
      <c r="A147" s="1" t="s">
        <v>258</v>
      </c>
      <c r="B147">
        <v>-4.558715758715759E-2</v>
      </c>
      <c r="C147">
        <v>1.950616350616351E-2</v>
      </c>
      <c r="D147">
        <v>8.3969171969171974E-2</v>
      </c>
      <c r="E147">
        <v>3.3597753597753599E-3</v>
      </c>
      <c r="F147">
        <v>1.8982506982506989E-2</v>
      </c>
      <c r="G147">
        <v>-2.6097266097266101E-3</v>
      </c>
      <c r="H147">
        <v>-5.4214446214446217E-2</v>
      </c>
      <c r="I147">
        <v>5.1687267687267689E-2</v>
      </c>
      <c r="J147">
        <v>4.8200918426351713E-2</v>
      </c>
      <c r="L147">
        <v>-3.167519567519568E-2</v>
      </c>
      <c r="M147">
        <v>-9.6485388485388499E-2</v>
      </c>
    </row>
    <row r="148" spans="1:13" x14ac:dyDescent="0.2">
      <c r="A148" s="1" t="s">
        <v>259</v>
      </c>
      <c r="B148">
        <v>2.7285195285195289E-2</v>
      </c>
      <c r="C148">
        <v>-5.0429810429810434E-3</v>
      </c>
      <c r="D148">
        <v>-2.8462816462816461E-2</v>
      </c>
      <c r="E148">
        <v>-4.4970620970620982E-2</v>
      </c>
      <c r="F148">
        <v>-1.681472881472882E-2</v>
      </c>
      <c r="G148">
        <v>-4.8950328950328956E-3</v>
      </c>
      <c r="H148">
        <v>2.9344529344529351E-2</v>
      </c>
      <c r="I148">
        <v>3.1524607524607527E-2</v>
      </c>
      <c r="J148">
        <v>-2.6314997449518929E-2</v>
      </c>
      <c r="L148">
        <v>6.2081810081810081E-2</v>
      </c>
      <c r="M148">
        <v>2.0192804192804191E-2</v>
      </c>
    </row>
    <row r="149" spans="1:13" x14ac:dyDescent="0.2">
      <c r="A149" s="1" t="s">
        <v>260</v>
      </c>
      <c r="B149">
        <v>1.8370578370578369E-2</v>
      </c>
      <c r="C149">
        <v>8.5157101157101164E-2</v>
      </c>
      <c r="D149">
        <v>7.0135246135246146E-2</v>
      </c>
      <c r="E149">
        <v>3.4253518253518259E-2</v>
      </c>
      <c r="F149">
        <v>-4.0645852645852652E-2</v>
      </c>
      <c r="G149">
        <v>-5.9748527748527742E-2</v>
      </c>
      <c r="H149">
        <v>1.844139044139044E-2</v>
      </c>
      <c r="I149">
        <v>5.0319026319026322E-2</v>
      </c>
      <c r="J149">
        <v>3.1211309395866541E-2</v>
      </c>
      <c r="L149">
        <v>-4.7709719709719711E-2</v>
      </c>
      <c r="M149">
        <v>-8.4564204564204579E-3</v>
      </c>
    </row>
    <row r="150" spans="1:13" x14ac:dyDescent="0.2">
      <c r="A150" s="1" t="s">
        <v>261</v>
      </c>
      <c r="B150">
        <v>-2.2908358908358909E-2</v>
      </c>
      <c r="C150">
        <v>2.9963645963645959E-2</v>
      </c>
      <c r="D150">
        <v>4.270935070935071E-2</v>
      </c>
      <c r="E150">
        <v>7.4131058131058136E-2</v>
      </c>
      <c r="F150">
        <v>-4.1266733266733267E-2</v>
      </c>
      <c r="G150">
        <v>-1.168012768012768E-2</v>
      </c>
      <c r="H150">
        <v>-1.329118929118929E-2</v>
      </c>
      <c r="I150">
        <v>7.1418839418839419E-2</v>
      </c>
      <c r="J150">
        <v>1.5822222585039989E-2</v>
      </c>
      <c r="L150">
        <v>1.6469248469248469E-2</v>
      </c>
      <c r="M150">
        <v>-2.778432378432379E-2</v>
      </c>
    </row>
    <row r="151" spans="1:13" x14ac:dyDescent="0.2">
      <c r="A151" s="1" t="s">
        <v>262</v>
      </c>
      <c r="B151">
        <v>2.886780486780487E-2</v>
      </c>
      <c r="C151">
        <v>7.6801024801024811E-2</v>
      </c>
      <c r="D151">
        <v>5.7242253242253252E-2</v>
      </c>
      <c r="E151">
        <v>-4.2977226977226973E-2</v>
      </c>
      <c r="F151">
        <v>-7.8293118293118313E-3</v>
      </c>
      <c r="G151">
        <v>3.9128739128739133E-2</v>
      </c>
      <c r="H151">
        <v>3.3790833790833791E-4</v>
      </c>
      <c r="I151">
        <v>3.5999711999711997E-2</v>
      </c>
      <c r="J151">
        <v>3.6342536006389391E-2</v>
      </c>
      <c r="L151">
        <v>-2.568936168936169E-2</v>
      </c>
      <c r="M151">
        <v>7.083127083127084E-3</v>
      </c>
    </row>
    <row r="152" spans="1:13" x14ac:dyDescent="0.2">
      <c r="A152" s="1" t="s">
        <v>263</v>
      </c>
      <c r="B152">
        <v>-9.4633174633174649E-3</v>
      </c>
      <c r="C152">
        <v>3.2315852315852323E-2</v>
      </c>
      <c r="D152">
        <v>-9.5354255354255357E-3</v>
      </c>
      <c r="E152">
        <v>3.3774321774321783E-2</v>
      </c>
      <c r="F152">
        <v>4.1432513432513432E-2</v>
      </c>
      <c r="G152">
        <v>3.9550239550239551E-3</v>
      </c>
      <c r="H152">
        <v>-3.4831522831522833E-2</v>
      </c>
      <c r="I152">
        <v>-5.2091236091236087E-2</v>
      </c>
      <c r="J152">
        <v>2.1336795612697221E-2</v>
      </c>
      <c r="L152">
        <v>-6.514865314865316E-2</v>
      </c>
      <c r="M152">
        <v>2.3965823965823971E-3</v>
      </c>
    </row>
    <row r="153" spans="1:13" x14ac:dyDescent="0.2">
      <c r="A153" s="1" t="s">
        <v>264</v>
      </c>
      <c r="B153">
        <v>-6.136845736845737E-2</v>
      </c>
      <c r="C153">
        <v>1.665781665781666E-3</v>
      </c>
      <c r="D153">
        <v>-1.098215898215898E-2</v>
      </c>
      <c r="E153">
        <v>-7.3899793899793896E-3</v>
      </c>
      <c r="F153">
        <v>7.984603984603985E-3</v>
      </c>
      <c r="G153">
        <v>3.5567855567855557E-2</v>
      </c>
      <c r="H153">
        <v>1.6777456777456779E-2</v>
      </c>
      <c r="I153">
        <v>-6.065766065766066E-4</v>
      </c>
      <c r="J153">
        <v>-4.1185351281395152E-2</v>
      </c>
      <c r="L153">
        <v>3.3505113505113509E-3</v>
      </c>
      <c r="M153">
        <v>2.048327648327648E-2</v>
      </c>
    </row>
    <row r="154" spans="1:13" x14ac:dyDescent="0.2">
      <c r="A154" s="1" t="s">
        <v>265</v>
      </c>
      <c r="B154">
        <v>1.5455823455823459E-2</v>
      </c>
      <c r="C154">
        <v>-2.6137682137682139E-2</v>
      </c>
      <c r="D154">
        <v>-2.398611598611599E-2</v>
      </c>
      <c r="E154">
        <v>-3.30944850944851E-2</v>
      </c>
      <c r="F154">
        <v>-3.9656307656307663E-2</v>
      </c>
      <c r="G154">
        <v>1.9152523152523152E-2</v>
      </c>
      <c r="H154">
        <v>4.6614886614886617E-3</v>
      </c>
      <c r="I154">
        <v>-6.032186432186433E-2</v>
      </c>
      <c r="J154">
        <v>-1.0170149952966501E-2</v>
      </c>
      <c r="L154">
        <v>-3.1548775548775547E-2</v>
      </c>
      <c r="M154">
        <v>-1.258388458388458E-2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54"/>
  <sheetViews>
    <sheetView workbookViewId="0"/>
  </sheetViews>
  <sheetFormatPr baseColWidth="10" defaultColWidth="8.83203125" defaultRowHeight="15" x14ac:dyDescent="0.2"/>
  <sheetData>
    <row r="1" spans="1:13" x14ac:dyDescent="0.2">
      <c r="B1" s="1" t="s">
        <v>121</v>
      </c>
      <c r="C1" s="1" t="s">
        <v>122</v>
      </c>
      <c r="D1" s="1" t="s">
        <v>123</v>
      </c>
      <c r="E1" s="1" t="s">
        <v>124</v>
      </c>
      <c r="F1" s="1" t="s">
        <v>125</v>
      </c>
      <c r="G1" s="1" t="s">
        <v>126</v>
      </c>
      <c r="H1" s="1" t="s">
        <v>127</v>
      </c>
      <c r="I1" s="1" t="s">
        <v>128</v>
      </c>
      <c r="J1" s="1" t="s">
        <v>129</v>
      </c>
      <c r="K1" s="1" t="s">
        <v>130</v>
      </c>
      <c r="L1" s="1" t="s">
        <v>97</v>
      </c>
      <c r="M1" s="1" t="s">
        <v>98</v>
      </c>
    </row>
    <row r="2" spans="1:13" x14ac:dyDescent="0.2">
      <c r="A2" s="1" t="s">
        <v>131</v>
      </c>
      <c r="B2">
        <v>0.52300036494078528</v>
      </c>
      <c r="C2">
        <v>7.1617451989754854E-107</v>
      </c>
      <c r="D2">
        <v>8.6972619467334412E-44</v>
      </c>
      <c r="E2">
        <v>0.91903411725716477</v>
      </c>
      <c r="F2">
        <v>0.38556096646472648</v>
      </c>
      <c r="G2">
        <v>1.34125707084861E-2</v>
      </c>
      <c r="H2">
        <v>0.98587030630890826</v>
      </c>
      <c r="I2">
        <v>1.12491345581246E-46</v>
      </c>
      <c r="J2">
        <v>1.7050762376622091E-29</v>
      </c>
      <c r="L2">
        <v>2.8830615543220221E-6</v>
      </c>
      <c r="M2">
        <v>0.70415663532986372</v>
      </c>
    </row>
    <row r="3" spans="1:13" x14ac:dyDescent="0.2">
      <c r="A3" s="1" t="s">
        <v>132</v>
      </c>
      <c r="B3">
        <v>0.32972522955855249</v>
      </c>
      <c r="C3">
        <v>2.4472745957313762E-44</v>
      </c>
      <c r="D3">
        <v>8.0626623495711882E-22</v>
      </c>
      <c r="E3">
        <v>0.92886914141922161</v>
      </c>
      <c r="F3">
        <v>5.909240363199722E-2</v>
      </c>
      <c r="G3">
        <v>0.90930818860739837</v>
      </c>
      <c r="H3">
        <v>0.15625904266649809</v>
      </c>
      <c r="I3">
        <v>3.7473962112503497E-20</v>
      </c>
      <c r="J3">
        <v>6.7185385114552293E-18</v>
      </c>
      <c r="L3">
        <v>4.368385190663563E-5</v>
      </c>
      <c r="M3">
        <v>2.4433534220981691E-2</v>
      </c>
    </row>
    <row r="4" spans="1:13" x14ac:dyDescent="0.2">
      <c r="A4" s="1" t="s">
        <v>133</v>
      </c>
      <c r="B4">
        <v>0.81877558020579055</v>
      </c>
      <c r="C4">
        <v>0.70375231266412008</v>
      </c>
      <c r="D4">
        <v>0.98901787322675316</v>
      </c>
      <c r="E4">
        <v>0.37161866762773588</v>
      </c>
      <c r="F4">
        <v>0.45843135764263382</v>
      </c>
      <c r="G4">
        <v>0.13845538849152891</v>
      </c>
      <c r="H4">
        <v>0.2529845899081789</v>
      </c>
      <c r="I4">
        <v>9.3312443684673591E-2</v>
      </c>
      <c r="J4">
        <v>0.90714932433497775</v>
      </c>
      <c r="L4">
        <v>4.4107580297751371E-3</v>
      </c>
      <c r="M4">
        <v>0.52066188222095766</v>
      </c>
    </row>
    <row r="5" spans="1:13" x14ac:dyDescent="0.2">
      <c r="A5" s="1" t="s">
        <v>134</v>
      </c>
      <c r="B5">
        <v>0.64701117338357839</v>
      </c>
      <c r="C5">
        <v>0.23290671385169001</v>
      </c>
      <c r="D5">
        <v>2.7384080522543462E-2</v>
      </c>
      <c r="E5">
        <v>0.28921087955942032</v>
      </c>
      <c r="F5">
        <v>4.6949101364477781E-2</v>
      </c>
      <c r="G5">
        <v>0.96556880948801727</v>
      </c>
      <c r="H5">
        <v>0.20640445084535169</v>
      </c>
      <c r="I5">
        <v>0.33297299233321848</v>
      </c>
      <c r="J5">
        <v>0.10376790037862781</v>
      </c>
      <c r="L5">
        <v>3.1617852944552423E-5</v>
      </c>
      <c r="M5">
        <v>0.28886634765765379</v>
      </c>
    </row>
    <row r="6" spans="1:13" x14ac:dyDescent="0.2">
      <c r="A6" s="1" t="s">
        <v>135</v>
      </c>
      <c r="B6">
        <v>0.9301490181682126</v>
      </c>
      <c r="C6">
        <v>0.91155797945023198</v>
      </c>
      <c r="D6">
        <v>0.95179449653172887</v>
      </c>
      <c r="E6">
        <v>0.45040066382650101</v>
      </c>
      <c r="F6">
        <v>0.24657985228945131</v>
      </c>
      <c r="G6">
        <v>0.75806114874774022</v>
      </c>
      <c r="H6">
        <v>0.23903796254708909</v>
      </c>
      <c r="I6">
        <v>0.23705282144916329</v>
      </c>
      <c r="J6">
        <v>0.1334351098919975</v>
      </c>
      <c r="L6">
        <v>0.1488252927576128</v>
      </c>
      <c r="M6">
        <v>0.42526710526199801</v>
      </c>
    </row>
    <row r="7" spans="1:13" x14ac:dyDescent="0.2">
      <c r="A7" s="1" t="s">
        <v>136</v>
      </c>
      <c r="B7">
        <v>0.69176708643992613</v>
      </c>
      <c r="C7">
        <v>0.2160487325041133</v>
      </c>
      <c r="D7">
        <v>2.8578450654453549E-2</v>
      </c>
      <c r="E7">
        <v>0.56314433277174247</v>
      </c>
      <c r="F7">
        <v>0.21864228679888789</v>
      </c>
      <c r="G7">
        <v>0.64410227781768414</v>
      </c>
      <c r="H7">
        <v>0.3394313991795892</v>
      </c>
      <c r="I7">
        <v>9.980010745254933E-2</v>
      </c>
      <c r="J7">
        <v>9.8295853013428108E-2</v>
      </c>
      <c r="L7">
        <v>0.69310001739418081</v>
      </c>
      <c r="M7">
        <v>2.9353625271540569E-2</v>
      </c>
    </row>
    <row r="8" spans="1:13" x14ac:dyDescent="0.2">
      <c r="A8" s="1" t="s">
        <v>137</v>
      </c>
      <c r="B8">
        <v>0.94059086582124873</v>
      </c>
      <c r="C8">
        <v>0.93476726711251956</v>
      </c>
      <c r="D8">
        <v>9.6879266201251646E-2</v>
      </c>
      <c r="E8">
        <v>0.31410966104457649</v>
      </c>
      <c r="F8">
        <v>3.3764838600017209E-21</v>
      </c>
      <c r="G8">
        <v>0.37065315194348247</v>
      </c>
      <c r="H8">
        <v>0.86245601882848011</v>
      </c>
      <c r="I8">
        <v>0.27872253569581312</v>
      </c>
      <c r="J8">
        <v>4.8183077004489171E-2</v>
      </c>
      <c r="L8">
        <v>5.3885888077645973E-2</v>
      </c>
      <c r="M8">
        <v>0.32086240904954422</v>
      </c>
    </row>
    <row r="9" spans="1:13" x14ac:dyDescent="0.2">
      <c r="A9" s="1" t="s">
        <v>138</v>
      </c>
      <c r="B9">
        <v>0.29736595275239702</v>
      </c>
      <c r="C9">
        <v>0.9590790505379303</v>
      </c>
      <c r="D9">
        <v>3.885524603094753E-3</v>
      </c>
      <c r="E9">
        <v>3.4034266875357841E-3</v>
      </c>
      <c r="F9">
        <v>0.62012432470085554</v>
      </c>
      <c r="G9">
        <v>0.83096136516488983</v>
      </c>
      <c r="H9">
        <v>6.1123773716291213E-2</v>
      </c>
      <c r="I9">
        <v>0.55532693207397998</v>
      </c>
      <c r="J9">
        <v>0.56094945265196983</v>
      </c>
      <c r="L9">
        <v>0.33399062652482719</v>
      </c>
      <c r="M9">
        <v>0.68841465673114444</v>
      </c>
    </row>
    <row r="10" spans="1:13" x14ac:dyDescent="0.2">
      <c r="A10" s="1" t="s">
        <v>139</v>
      </c>
      <c r="B10">
        <v>0.78004709031387387</v>
      </c>
      <c r="C10">
        <v>0.65113216492720416</v>
      </c>
      <c r="D10">
        <v>0.93063131571174096</v>
      </c>
      <c r="E10">
        <v>2.4441932014328569E-4</v>
      </c>
      <c r="F10">
        <v>0.21702356850009619</v>
      </c>
      <c r="G10">
        <v>0.15197801462862531</v>
      </c>
      <c r="H10">
        <v>0.57619667086431403</v>
      </c>
      <c r="I10">
        <v>0.81906162464059551</v>
      </c>
      <c r="J10">
        <v>0.12357363378180219</v>
      </c>
      <c r="L10">
        <v>9.5745846081788405E-2</v>
      </c>
      <c r="M10">
        <v>0.74235235086412088</v>
      </c>
    </row>
    <row r="11" spans="1:13" x14ac:dyDescent="0.2">
      <c r="A11" s="1" t="s">
        <v>140</v>
      </c>
      <c r="B11">
        <v>0.65612501232428166</v>
      </c>
      <c r="C11">
        <v>0.90812453673910642</v>
      </c>
      <c r="D11">
        <v>6.1016162364809981E-30</v>
      </c>
      <c r="E11">
        <v>0.41721154754663398</v>
      </c>
      <c r="F11">
        <v>0.21338773547549361</v>
      </c>
      <c r="G11">
        <v>0.56868411399346297</v>
      </c>
      <c r="H11">
        <v>0.7976992389170483</v>
      </c>
      <c r="I11">
        <v>0.64595756685588313</v>
      </c>
      <c r="J11">
        <v>2.1175294320651801E-2</v>
      </c>
      <c r="L11">
        <v>0.36951904190967377</v>
      </c>
      <c r="M11">
        <v>0.67676645411683034</v>
      </c>
    </row>
    <row r="12" spans="1:13" x14ac:dyDescent="0.2">
      <c r="A12" s="1" t="s">
        <v>141</v>
      </c>
      <c r="B12">
        <v>0.1213576597144298</v>
      </c>
      <c r="C12">
        <v>0.92657552439777613</v>
      </c>
      <c r="D12">
        <v>5.1732278555732182E-2</v>
      </c>
      <c r="E12">
        <v>4.2387779897468698E-267</v>
      </c>
      <c r="F12">
        <v>0.94523044392076216</v>
      </c>
      <c r="G12">
        <v>0.55540344521446694</v>
      </c>
      <c r="H12">
        <v>0.1699732114159255</v>
      </c>
      <c r="I12">
        <v>0.23829968041937491</v>
      </c>
      <c r="J12">
        <v>0.73455235059299873</v>
      </c>
      <c r="L12">
        <v>0.73966441585315468</v>
      </c>
      <c r="M12">
        <v>0.39546812701082329</v>
      </c>
    </row>
    <row r="13" spans="1:13" x14ac:dyDescent="0.2">
      <c r="A13" s="1" t="s">
        <v>142</v>
      </c>
      <c r="B13">
        <v>0.33658465475997862</v>
      </c>
      <c r="C13">
        <v>0.51360015525378022</v>
      </c>
      <c r="D13">
        <v>0.5362142217646455</v>
      </c>
      <c r="E13">
        <v>5.4832822030694351E-6</v>
      </c>
      <c r="F13">
        <v>1.450678263152603E-2</v>
      </c>
      <c r="G13">
        <v>0.98882345034162777</v>
      </c>
      <c r="H13">
        <v>0.84571376840746493</v>
      </c>
      <c r="I13">
        <v>0.2347348746030696</v>
      </c>
      <c r="J13">
        <v>0.40785221066141181</v>
      </c>
      <c r="L13">
        <v>0.78737363548688477</v>
      </c>
      <c r="M13">
        <v>0.79426357574601214</v>
      </c>
    </row>
    <row r="14" spans="1:13" x14ac:dyDescent="0.2">
      <c r="A14" s="1" t="s">
        <v>143</v>
      </c>
      <c r="B14">
        <v>0.3497474435708503</v>
      </c>
      <c r="C14">
        <v>7.909119374385605E-2</v>
      </c>
      <c r="D14">
        <v>0.1333501905938507</v>
      </c>
      <c r="E14">
        <v>0.2624428174291652</v>
      </c>
      <c r="F14">
        <v>1.0199878392321109E-64</v>
      </c>
      <c r="G14">
        <v>0.33206662126500092</v>
      </c>
      <c r="H14">
        <v>0.97559427370423313</v>
      </c>
      <c r="I14">
        <v>0.1080679229685068</v>
      </c>
      <c r="J14">
        <v>0.24624265421486699</v>
      </c>
      <c r="L14">
        <v>0.90261096636572669</v>
      </c>
      <c r="M14">
        <v>0.86763016946878935</v>
      </c>
    </row>
    <row r="15" spans="1:13" x14ac:dyDescent="0.2">
      <c r="A15" s="1" t="s">
        <v>144</v>
      </c>
      <c r="B15">
        <v>3.2663130361114887E-2</v>
      </c>
      <c r="C15">
        <v>0.82631256069621484</v>
      </c>
      <c r="D15">
        <v>0.80762578170701671</v>
      </c>
      <c r="E15">
        <v>0.63953459655280098</v>
      </c>
      <c r="F15">
        <v>0.1146626590179595</v>
      </c>
      <c r="G15">
        <v>0.43193136528936721</v>
      </c>
      <c r="H15">
        <v>0.84591792700124513</v>
      </c>
      <c r="I15">
        <v>0.34569684758936048</v>
      </c>
      <c r="J15">
        <v>0.67638443530049097</v>
      </c>
      <c r="L15">
        <v>0.49589026806031922</v>
      </c>
      <c r="M15">
        <v>0.38956002142890028</v>
      </c>
    </row>
    <row r="16" spans="1:13" x14ac:dyDescent="0.2">
      <c r="A16" s="1" t="s">
        <v>145</v>
      </c>
      <c r="B16">
        <v>0.69507486582117384</v>
      </c>
      <c r="C16">
        <v>0.61648524939684657</v>
      </c>
      <c r="D16">
        <v>0.52635938510325841</v>
      </c>
      <c r="E16">
        <v>0.54532850274341294</v>
      </c>
      <c r="F16">
        <v>0.23124268706076781</v>
      </c>
      <c r="G16">
        <v>0.12696127079013941</v>
      </c>
      <c r="H16">
        <v>0.91631378461169388</v>
      </c>
      <c r="I16">
        <v>0.56109956559578955</v>
      </c>
      <c r="J16">
        <v>0.9597773421753284</v>
      </c>
      <c r="L16">
        <v>0.90446222610947569</v>
      </c>
      <c r="M16">
        <v>0.72305821279395177</v>
      </c>
    </row>
    <row r="17" spans="1:13" x14ac:dyDescent="0.2">
      <c r="A17" s="1" t="s">
        <v>146</v>
      </c>
      <c r="B17">
        <v>0.40680078326172159</v>
      </c>
      <c r="C17">
        <v>0.31542171589808948</v>
      </c>
      <c r="D17">
        <v>0.96059033267517835</v>
      </c>
      <c r="E17">
        <v>0.64892907769538954</v>
      </c>
      <c r="F17">
        <v>6.8334396909868297E-126</v>
      </c>
      <c r="G17">
        <v>0.63075622954597477</v>
      </c>
      <c r="H17">
        <v>0.76065759279976286</v>
      </c>
      <c r="I17">
        <v>0.22549028366510071</v>
      </c>
      <c r="J17">
        <v>0.6264207397181154</v>
      </c>
      <c r="L17">
        <v>0.13025242941937881</v>
      </c>
      <c r="M17">
        <v>0.77538409029241395</v>
      </c>
    </row>
    <row r="18" spans="1:13" x14ac:dyDescent="0.2">
      <c r="A18" s="1" t="s">
        <v>147</v>
      </c>
      <c r="B18">
        <v>2.929720912731814E-2</v>
      </c>
      <c r="C18">
        <v>0.74917968247607092</v>
      </c>
      <c r="D18">
        <v>0.2564370741605187</v>
      </c>
      <c r="E18">
        <v>0.8861155827806696</v>
      </c>
      <c r="F18">
        <v>0.91446388983427473</v>
      </c>
      <c r="G18">
        <v>0.54158847962685119</v>
      </c>
      <c r="H18">
        <v>0.17561096852920971</v>
      </c>
      <c r="I18">
        <v>1.3199960026228301E-182</v>
      </c>
      <c r="J18">
        <v>0.40322034791518818</v>
      </c>
      <c r="L18">
        <v>0</v>
      </c>
      <c r="M18">
        <v>6.8846825637708543E-3</v>
      </c>
    </row>
    <row r="19" spans="1:13" x14ac:dyDescent="0.2">
      <c r="A19" s="1" t="s">
        <v>148</v>
      </c>
      <c r="B19">
        <v>0.58663040663578303</v>
      </c>
      <c r="C19">
        <v>0.4433683746432443</v>
      </c>
      <c r="D19">
        <v>0.30550799607471951</v>
      </c>
      <c r="E19">
        <v>0.37489448240785972</v>
      </c>
      <c r="F19">
        <v>0.89008832636871338</v>
      </c>
      <c r="G19">
        <v>0.1683585937629925</v>
      </c>
      <c r="H19">
        <v>0.87519958449960777</v>
      </c>
      <c r="I19">
        <v>0.66994631458061682</v>
      </c>
      <c r="J19">
        <v>1.5250472302015868E-11</v>
      </c>
      <c r="L19">
        <v>0.78699719003018165</v>
      </c>
      <c r="M19">
        <v>0.58801159170401163</v>
      </c>
    </row>
    <row r="20" spans="1:13" x14ac:dyDescent="0.2">
      <c r="A20" s="1" t="s">
        <v>149</v>
      </c>
      <c r="B20">
        <v>0.45209357475708251</v>
      </c>
      <c r="C20">
        <v>0.6304787178941762</v>
      </c>
      <c r="D20">
        <v>0.67576331373176957</v>
      </c>
      <c r="E20">
        <v>0.89795380914186196</v>
      </c>
      <c r="F20">
        <v>0.35714338789280881</v>
      </c>
      <c r="G20">
        <v>4.006163071121252E-2</v>
      </c>
      <c r="H20">
        <v>0.6040063430134015</v>
      </c>
      <c r="I20">
        <v>0.35524665719269172</v>
      </c>
      <c r="J20">
        <v>0.69214367054345549</v>
      </c>
      <c r="L20">
        <v>8.804496224059398E-2</v>
      </c>
      <c r="M20">
        <v>0.65485407148542485</v>
      </c>
    </row>
    <row r="21" spans="1:13" x14ac:dyDescent="0.2">
      <c r="A21" s="1" t="s">
        <v>150</v>
      </c>
      <c r="B21">
        <v>0.28381091352540633</v>
      </c>
      <c r="C21">
        <v>0.58023994348438523</v>
      </c>
      <c r="D21">
        <v>0.18415340270586311</v>
      </c>
      <c r="E21">
        <v>0.43455699741566339</v>
      </c>
      <c r="F21">
        <v>0.1396334221141344</v>
      </c>
      <c r="G21">
        <v>0.80158123577048257</v>
      </c>
      <c r="H21">
        <v>0.65224004353977072</v>
      </c>
      <c r="I21">
        <v>0.83379988135253857</v>
      </c>
      <c r="J21">
        <v>0.76212957791364289</v>
      </c>
      <c r="L21">
        <v>0.67159450943852073</v>
      </c>
      <c r="M21">
        <v>0.86545536340412732</v>
      </c>
    </row>
    <row r="22" spans="1:13" x14ac:dyDescent="0.2">
      <c r="A22" s="1" t="s">
        <v>151</v>
      </c>
      <c r="B22">
        <v>8.1567314367714402E-2</v>
      </c>
      <c r="C22">
        <v>0.71476422938046413</v>
      </c>
      <c r="D22">
        <v>0.1181573522065797</v>
      </c>
      <c r="E22">
        <v>0.10947191837624839</v>
      </c>
      <c r="F22">
        <v>0.2351073160254957</v>
      </c>
      <c r="G22">
        <v>0.98608376603169101</v>
      </c>
      <c r="H22">
        <v>0.18928141450395339</v>
      </c>
      <c r="I22">
        <v>0.1451659354141098</v>
      </c>
      <c r="J22">
        <v>0.13814853013895689</v>
      </c>
      <c r="L22">
        <v>0.56629350596413786</v>
      </c>
      <c r="M22">
        <v>0.4548618096396676</v>
      </c>
    </row>
    <row r="23" spans="1:13" x14ac:dyDescent="0.2">
      <c r="A23" s="1" t="s">
        <v>152</v>
      </c>
      <c r="B23">
        <v>0.2306850191660659</v>
      </c>
      <c r="C23">
        <v>1.2520377925340731E-22</v>
      </c>
      <c r="D23">
        <v>0.16290393843027631</v>
      </c>
      <c r="E23">
        <v>0.77149040379149825</v>
      </c>
      <c r="F23">
        <v>0.44601166282465221</v>
      </c>
      <c r="G23">
        <v>0.23754401930810351</v>
      </c>
      <c r="H23">
        <v>0.90277064572080623</v>
      </c>
      <c r="I23">
        <v>0.86769697406012625</v>
      </c>
      <c r="J23">
        <v>0.14233515214906081</v>
      </c>
      <c r="L23">
        <v>0.80608193670856121</v>
      </c>
      <c r="M23">
        <v>0.66756841971399827</v>
      </c>
    </row>
    <row r="24" spans="1:13" x14ac:dyDescent="0.2">
      <c r="A24" s="1" t="s">
        <v>153</v>
      </c>
      <c r="B24">
        <v>0.64864688672819848</v>
      </c>
      <c r="C24">
        <v>7.7759237735128793E-14</v>
      </c>
      <c r="D24">
        <v>0.2429407193145732</v>
      </c>
      <c r="E24">
        <v>0.42323257369869288</v>
      </c>
      <c r="F24">
        <v>0.47436411219066499</v>
      </c>
      <c r="G24">
        <v>0.23211426077983341</v>
      </c>
      <c r="H24">
        <v>0.74026432427931543</v>
      </c>
      <c r="I24">
        <v>0.88116414732360959</v>
      </c>
      <c r="J24">
        <v>0.37862743251010073</v>
      </c>
      <c r="L24">
        <v>0.40756238006188811</v>
      </c>
      <c r="M24">
        <v>8.8656111685551445E-2</v>
      </c>
    </row>
    <row r="25" spans="1:13" x14ac:dyDescent="0.2">
      <c r="A25" s="1" t="s">
        <v>154</v>
      </c>
      <c r="B25">
        <v>0.76062237065236871</v>
      </c>
      <c r="C25">
        <v>5.3460949304362511E-14</v>
      </c>
      <c r="D25">
        <v>0.35571718203425279</v>
      </c>
      <c r="E25">
        <v>0.5682938700663922</v>
      </c>
      <c r="F25">
        <v>0.5092834867266619</v>
      </c>
      <c r="G25">
        <v>0.94687022131358223</v>
      </c>
      <c r="H25">
        <v>0.9259979992045243</v>
      </c>
      <c r="I25">
        <v>0.84905192116821182</v>
      </c>
      <c r="J25">
        <v>0.37500821718229921</v>
      </c>
      <c r="L25">
        <v>0.15450176789546829</v>
      </c>
      <c r="M25">
        <v>0.95737616523152447</v>
      </c>
    </row>
    <row r="26" spans="1:13" x14ac:dyDescent="0.2">
      <c r="A26" s="1" t="s">
        <v>155</v>
      </c>
      <c r="B26">
        <v>0.6426182261455593</v>
      </c>
      <c r="C26">
        <v>2.4843457298363359E-4</v>
      </c>
      <c r="D26">
        <v>0.81611484748843854</v>
      </c>
      <c r="E26">
        <v>0.60180177069184471</v>
      </c>
      <c r="F26">
        <v>0.16416355426728849</v>
      </c>
      <c r="G26">
        <v>0.87099363017142772</v>
      </c>
      <c r="H26">
        <v>0.19819724281739279</v>
      </c>
      <c r="I26">
        <v>0.51666886210484286</v>
      </c>
      <c r="J26">
        <v>0.94024669141518047</v>
      </c>
      <c r="L26">
        <v>0.54216935329415139</v>
      </c>
      <c r="M26">
        <v>9.6799856700838849E-2</v>
      </c>
    </row>
    <row r="27" spans="1:13" x14ac:dyDescent="0.2">
      <c r="A27" s="1" t="s">
        <v>156</v>
      </c>
      <c r="B27">
        <v>0.44423282256528879</v>
      </c>
      <c r="C27">
        <v>0.24505892560283901</v>
      </c>
      <c r="D27">
        <v>0.5899651901748364</v>
      </c>
      <c r="E27">
        <v>3.846452186288634E-2</v>
      </c>
      <c r="F27">
        <v>0.64397723885331815</v>
      </c>
      <c r="G27">
        <v>9.916418705851957E-40</v>
      </c>
      <c r="H27">
        <v>0.95998084945669837</v>
      </c>
      <c r="I27">
        <v>4.94679053273731E-2</v>
      </c>
      <c r="J27">
        <v>0.38471550040955083</v>
      </c>
      <c r="L27">
        <v>0.43946972487545111</v>
      </c>
      <c r="M27">
        <v>0.2229925640362303</v>
      </c>
    </row>
    <row r="28" spans="1:13" x14ac:dyDescent="0.2">
      <c r="A28" s="1" t="s">
        <v>157</v>
      </c>
      <c r="B28">
        <v>0.76644704342605985</v>
      </c>
      <c r="C28">
        <v>0.49630131104395669</v>
      </c>
      <c r="D28">
        <v>0.4962888307119746</v>
      </c>
      <c r="E28">
        <v>0.59410882109182106</v>
      </c>
      <c r="F28">
        <v>0.94256626514784281</v>
      </c>
      <c r="G28">
        <v>0</v>
      </c>
      <c r="H28">
        <v>0.46209732780439228</v>
      </c>
      <c r="I28">
        <v>0.53028320150734398</v>
      </c>
      <c r="J28">
        <v>0.43330356842964052</v>
      </c>
      <c r="L28">
        <v>0.63349667745552873</v>
      </c>
      <c r="M28">
        <v>0.77830544993396911</v>
      </c>
    </row>
    <row r="29" spans="1:13" x14ac:dyDescent="0.2">
      <c r="A29" s="1" t="s">
        <v>158</v>
      </c>
      <c r="B29">
        <v>0.74724285926523237</v>
      </c>
      <c r="C29">
        <v>0.62405136814182405</v>
      </c>
      <c r="D29">
        <v>0.65646221683415573</v>
      </c>
      <c r="E29">
        <v>0.1910208908122181</v>
      </c>
      <c r="F29">
        <v>0.39253872799638051</v>
      </c>
      <c r="G29">
        <v>0.95662247580752413</v>
      </c>
      <c r="H29">
        <v>2.175937596116816E-2</v>
      </c>
      <c r="I29">
        <v>0.65597355329170781</v>
      </c>
      <c r="J29">
        <v>0.99000203803971321</v>
      </c>
      <c r="L29">
        <v>0.74978664770957926</v>
      </c>
      <c r="M29">
        <v>0.72940782585309982</v>
      </c>
    </row>
    <row r="30" spans="1:13" x14ac:dyDescent="0.2">
      <c r="A30" s="1" t="s">
        <v>159</v>
      </c>
      <c r="B30">
        <v>0.54541214582752962</v>
      </c>
      <c r="C30">
        <v>0.27388341369864438</v>
      </c>
      <c r="D30">
        <v>4.8064034530717267E-2</v>
      </c>
      <c r="E30">
        <v>0.50332251939072914</v>
      </c>
      <c r="F30">
        <v>0.65501007905049713</v>
      </c>
      <c r="G30">
        <v>0.44817475248294197</v>
      </c>
      <c r="H30">
        <v>0</v>
      </c>
      <c r="I30">
        <v>6.5113470935123402E-2</v>
      </c>
      <c r="J30">
        <v>0.221011936102324</v>
      </c>
      <c r="L30">
        <v>0.33938212431428638</v>
      </c>
      <c r="M30">
        <v>0.31365549778804919</v>
      </c>
    </row>
    <row r="31" spans="1:13" x14ac:dyDescent="0.2">
      <c r="A31" s="1" t="s">
        <v>160</v>
      </c>
      <c r="B31">
        <v>0.68606416889223998</v>
      </c>
      <c r="C31">
        <v>0.5324230239192127</v>
      </c>
      <c r="D31">
        <v>0.60307652026573955</v>
      </c>
      <c r="E31">
        <v>0.15099077017345591</v>
      </c>
      <c r="F31">
        <v>0.90573592551761828</v>
      </c>
      <c r="G31">
        <v>0.18919508021544629</v>
      </c>
      <c r="H31">
        <v>0.22277450614324371</v>
      </c>
      <c r="I31">
        <v>0.4597589507677925</v>
      </c>
      <c r="J31">
        <v>1.782878373551094E-25</v>
      </c>
      <c r="L31">
        <v>0.52954839009334764</v>
      </c>
      <c r="M31">
        <v>0.21380905977381631</v>
      </c>
    </row>
    <row r="32" spans="1:13" x14ac:dyDescent="0.2">
      <c r="A32" s="1" t="s">
        <v>161</v>
      </c>
      <c r="B32">
        <v>0.32812434587851341</v>
      </c>
      <c r="C32">
        <v>6.0391819899641687E-2</v>
      </c>
      <c r="D32">
        <v>0.98500922140829839</v>
      </c>
      <c r="E32">
        <v>0.57071013542206184</v>
      </c>
      <c r="F32">
        <v>0.67803096577594379</v>
      </c>
      <c r="G32">
        <v>0.37524769074053071</v>
      </c>
      <c r="H32">
        <v>0.45245051817607063</v>
      </c>
      <c r="I32">
        <v>0.33419826608586928</v>
      </c>
      <c r="J32">
        <v>0.933977198494927</v>
      </c>
      <c r="L32">
        <v>0.43277627006398911</v>
      </c>
      <c r="M32">
        <v>0.37706494432904469</v>
      </c>
    </row>
    <row r="33" spans="1:13" x14ac:dyDescent="0.2">
      <c r="A33" s="1" t="s">
        <v>162</v>
      </c>
      <c r="B33">
        <v>0.18966572950463809</v>
      </c>
      <c r="C33">
        <v>0.84023773901905019</v>
      </c>
      <c r="D33">
        <v>0.8341371347583042</v>
      </c>
      <c r="E33">
        <v>0.62761746677497088</v>
      </c>
      <c r="F33">
        <v>0.81934798774572914</v>
      </c>
      <c r="G33">
        <v>0.49067703826775683</v>
      </c>
      <c r="H33">
        <v>0.99661981064723826</v>
      </c>
      <c r="I33">
        <v>0.92669326238600125</v>
      </c>
      <c r="J33">
        <v>0.13831692406906901</v>
      </c>
      <c r="L33">
        <v>0.65990590423166573</v>
      </c>
      <c r="M33">
        <v>0.52560904611428283</v>
      </c>
    </row>
    <row r="34" spans="1:13" x14ac:dyDescent="0.2">
      <c r="A34" s="1" t="s">
        <v>163</v>
      </c>
      <c r="B34">
        <v>0.78739696449159302</v>
      </c>
      <c r="C34">
        <v>0.93213771710784687</v>
      </c>
      <c r="D34">
        <v>0.948709392332866</v>
      </c>
      <c r="E34">
        <v>0.34985025045874218</v>
      </c>
      <c r="F34">
        <v>0.65535800269701749</v>
      </c>
      <c r="G34">
        <v>0.52887859581853658</v>
      </c>
      <c r="H34">
        <v>0.35882596737359662</v>
      </c>
      <c r="I34">
        <v>0.67249705695560902</v>
      </c>
      <c r="J34">
        <v>0.48434776600422502</v>
      </c>
      <c r="L34">
        <v>0.86274141587214537</v>
      </c>
      <c r="M34">
        <v>0.45489659007042449</v>
      </c>
    </row>
    <row r="35" spans="1:13" x14ac:dyDescent="0.2">
      <c r="A35" s="1" t="s">
        <v>164</v>
      </c>
      <c r="B35">
        <v>0.29897232317010652</v>
      </c>
      <c r="C35">
        <v>0.92136026601964516</v>
      </c>
      <c r="D35">
        <v>0.88322943548789956</v>
      </c>
      <c r="E35">
        <v>3.860953067372145E-2</v>
      </c>
      <c r="F35">
        <v>0.60544330556817072</v>
      </c>
      <c r="G35">
        <v>0.49742858921064081</v>
      </c>
      <c r="H35">
        <v>0.98504399100822126</v>
      </c>
      <c r="I35">
        <v>0.1526914324766207</v>
      </c>
      <c r="J35">
        <v>0.38880245690888099</v>
      </c>
      <c r="L35">
        <v>0.49845738891276881</v>
      </c>
      <c r="M35">
        <v>0.79488536942378607</v>
      </c>
    </row>
    <row r="36" spans="1:13" x14ac:dyDescent="0.2">
      <c r="A36" s="1" t="s">
        <v>165</v>
      </c>
      <c r="B36">
        <v>0.47464825930255938</v>
      </c>
      <c r="C36">
        <v>0.17315632212387791</v>
      </c>
      <c r="D36">
        <v>0.86184357801183287</v>
      </c>
      <c r="E36">
        <v>9.1324986473278788E-2</v>
      </c>
      <c r="F36">
        <v>0.69924237767260333</v>
      </c>
      <c r="G36">
        <v>0.27094879821822082</v>
      </c>
      <c r="H36">
        <v>0.1492822865205824</v>
      </c>
      <c r="I36">
        <v>9.9017233377644426E-3</v>
      </c>
      <c r="J36">
        <v>0.6329916035979779</v>
      </c>
      <c r="L36">
        <v>3.5471241036964293E-5</v>
      </c>
      <c r="M36">
        <v>6.3091769284317064E-246</v>
      </c>
    </row>
    <row r="37" spans="1:13" x14ac:dyDescent="0.2">
      <c r="A37" s="1" t="s">
        <v>166</v>
      </c>
      <c r="B37">
        <v>0.44390439528021491</v>
      </c>
      <c r="C37">
        <v>0.2483958464076664</v>
      </c>
      <c r="D37">
        <v>0.74101672242643146</v>
      </c>
      <c r="E37">
        <v>0.2270064523103589</v>
      </c>
      <c r="F37">
        <v>0.43658980628990141</v>
      </c>
      <c r="G37">
        <v>0.56678756880836323</v>
      </c>
      <c r="H37">
        <v>0.5369236883780415</v>
      </c>
      <c r="I37">
        <v>2.266101596345501E-2</v>
      </c>
      <c r="J37">
        <v>0.27617583682874258</v>
      </c>
      <c r="L37">
        <v>0.60167929811443077</v>
      </c>
      <c r="M37">
        <v>1.24586753864732E-19</v>
      </c>
    </row>
    <row r="38" spans="1:13" x14ac:dyDescent="0.2">
      <c r="A38" s="1" t="s">
        <v>167</v>
      </c>
      <c r="B38">
        <v>0.81100341344379112</v>
      </c>
      <c r="C38">
        <v>0.4447931611476087</v>
      </c>
      <c r="D38">
        <v>0.6149639603805086</v>
      </c>
      <c r="E38">
        <v>0.37647489453510241</v>
      </c>
      <c r="F38">
        <v>0.50123709036952246</v>
      </c>
      <c r="G38">
        <v>0.73682701944676965</v>
      </c>
      <c r="H38">
        <v>4.9630169801997137E-2</v>
      </c>
      <c r="I38">
        <v>0.90660471438591361</v>
      </c>
      <c r="J38">
        <v>0.44540967455711827</v>
      </c>
      <c r="L38">
        <v>0.50979309280261043</v>
      </c>
      <c r="M38">
        <v>9.8930756381852522E-7</v>
      </c>
    </row>
    <row r="39" spans="1:13" x14ac:dyDescent="0.2">
      <c r="A39" s="1" t="s">
        <v>168</v>
      </c>
      <c r="B39">
        <v>0.94161380645446635</v>
      </c>
      <c r="C39">
        <v>2.8036224568525069E-2</v>
      </c>
      <c r="D39">
        <v>2.019678931374734E-2</v>
      </c>
      <c r="E39">
        <v>0.97259153760421935</v>
      </c>
      <c r="F39">
        <v>2.8305891789391999E-2</v>
      </c>
      <c r="G39">
        <v>0.81637476213600291</v>
      </c>
      <c r="H39">
        <v>0.32739641419241872</v>
      </c>
      <c r="I39">
        <v>0.72563783113179825</v>
      </c>
      <c r="J39">
        <v>5.1583433795819408E-2</v>
      </c>
      <c r="L39">
        <v>0.16285818440682151</v>
      </c>
      <c r="M39">
        <v>1.5712877228561651E-6</v>
      </c>
    </row>
    <row r="40" spans="1:13" x14ac:dyDescent="0.2">
      <c r="A40" s="1" t="s">
        <v>169</v>
      </c>
      <c r="B40">
        <v>0.58747496750550865</v>
      </c>
      <c r="C40">
        <v>0.1617568443292689</v>
      </c>
      <c r="D40">
        <v>0.79385408756937448</v>
      </c>
      <c r="E40">
        <v>0.31438360678807598</v>
      </c>
      <c r="F40">
        <v>0.19581788540104511</v>
      </c>
      <c r="G40">
        <v>0.66192549962944147</v>
      </c>
      <c r="H40">
        <v>0.9460622215233836</v>
      </c>
      <c r="I40">
        <v>0.84028218789114151</v>
      </c>
      <c r="J40">
        <v>0.80437204315932243</v>
      </c>
      <c r="L40">
        <v>8.2124248283794608E-6</v>
      </c>
      <c r="M40">
        <v>1.7360063092846071E-12</v>
      </c>
    </row>
    <row r="41" spans="1:13" x14ac:dyDescent="0.2">
      <c r="A41" s="1" t="s">
        <v>170</v>
      </c>
      <c r="B41">
        <v>0.3288525735980744</v>
      </c>
      <c r="C41">
        <v>0.87593711976414812</v>
      </c>
      <c r="D41">
        <v>0.16755888011278941</v>
      </c>
      <c r="E41">
        <v>3.199354408225457E-2</v>
      </c>
      <c r="F41">
        <v>0.74556956433632338</v>
      </c>
      <c r="G41">
        <v>0.12543835604854409</v>
      </c>
      <c r="H41">
        <v>0.98004142341023925</v>
      </c>
      <c r="I41">
        <v>0.40504221267288748</v>
      </c>
      <c r="J41">
        <v>0.49540029797724838</v>
      </c>
      <c r="L41">
        <v>0.62681615382765599</v>
      </c>
      <c r="M41">
        <v>0.1597008078376724</v>
      </c>
    </row>
    <row r="42" spans="1:13" x14ac:dyDescent="0.2">
      <c r="A42" s="1" t="s">
        <v>171</v>
      </c>
      <c r="B42">
        <v>0.12656361882818629</v>
      </c>
      <c r="C42">
        <v>0.98589902958423725</v>
      </c>
      <c r="D42">
        <v>0.31736275034542111</v>
      </c>
      <c r="E42">
        <v>0.63346428373361729</v>
      </c>
      <c r="F42">
        <v>0.5947443096617373</v>
      </c>
      <c r="G42">
        <v>0.41814439023170791</v>
      </c>
      <c r="H42">
        <v>0.96134723528688626</v>
      </c>
      <c r="I42">
        <v>0.44732204043753682</v>
      </c>
      <c r="J42">
        <v>0.31573788597506808</v>
      </c>
      <c r="L42">
        <v>2.6473447573314261E-2</v>
      </c>
      <c r="M42">
        <v>8.706527900868638E-2</v>
      </c>
    </row>
    <row r="43" spans="1:13" x14ac:dyDescent="0.2">
      <c r="A43" s="1" t="s">
        <v>172</v>
      </c>
      <c r="B43">
        <v>0.37212313870707958</v>
      </c>
      <c r="C43">
        <v>0.33860277285894341</v>
      </c>
      <c r="D43">
        <v>0.99032109730251028</v>
      </c>
      <c r="E43">
        <v>0.54400340800068714</v>
      </c>
      <c r="F43">
        <v>0.97881923605983923</v>
      </c>
      <c r="G43">
        <v>0.97473104428473667</v>
      </c>
      <c r="H43">
        <v>0.1019781090205884</v>
      </c>
      <c r="I43">
        <v>0.68202874806802738</v>
      </c>
      <c r="J43">
        <v>0.66344315675508847</v>
      </c>
      <c r="L43">
        <v>0.81380476494779119</v>
      </c>
      <c r="M43">
        <v>0.71235825026048372</v>
      </c>
    </row>
    <row r="44" spans="1:13" x14ac:dyDescent="0.2">
      <c r="A44" s="1" t="s">
        <v>173</v>
      </c>
      <c r="B44">
        <v>0.39593136675626572</v>
      </c>
      <c r="C44">
        <v>0.120858369709771</v>
      </c>
      <c r="D44">
        <v>0.45534475064239222</v>
      </c>
      <c r="E44">
        <v>0.97289285224253019</v>
      </c>
      <c r="F44">
        <v>0.77439997705530184</v>
      </c>
      <c r="G44">
        <v>0.84386968975746812</v>
      </c>
      <c r="H44">
        <v>0.47311127887308979</v>
      </c>
      <c r="I44">
        <v>0.24197986899360399</v>
      </c>
      <c r="J44">
        <v>0.26784702539071381</v>
      </c>
      <c r="L44">
        <v>0.91560318089837223</v>
      </c>
      <c r="M44">
        <v>0.59538588711654561</v>
      </c>
    </row>
    <row r="45" spans="1:13" x14ac:dyDescent="0.2">
      <c r="A45" s="1" t="s">
        <v>174</v>
      </c>
      <c r="B45">
        <v>0.76784854032404226</v>
      </c>
      <c r="C45">
        <v>0.474120799054913</v>
      </c>
      <c r="D45">
        <v>3.8328958416849759E-2</v>
      </c>
      <c r="E45">
        <v>0.76610705935210277</v>
      </c>
      <c r="F45">
        <v>0.77814936704212623</v>
      </c>
      <c r="G45">
        <v>0.75076812030595197</v>
      </c>
      <c r="H45">
        <v>0.27458749069980282</v>
      </c>
      <c r="I45">
        <v>5.103653572953043E-2</v>
      </c>
      <c r="J45">
        <v>0.28387266483624252</v>
      </c>
      <c r="L45">
        <v>0.33797866505188828</v>
      </c>
      <c r="M45">
        <v>0.65669399985638699</v>
      </c>
    </row>
    <row r="46" spans="1:13" x14ac:dyDescent="0.2">
      <c r="A46" s="1" t="s">
        <v>175</v>
      </c>
      <c r="B46">
        <v>0.2979883328239219</v>
      </c>
      <c r="C46">
        <v>0.74224691598268255</v>
      </c>
      <c r="D46">
        <v>0.45412353637487068</v>
      </c>
      <c r="E46">
        <v>0.5379438554914775</v>
      </c>
      <c r="F46">
        <v>0.27225574306085781</v>
      </c>
      <c r="G46">
        <v>0.97017089037303428</v>
      </c>
      <c r="H46">
        <v>0.66716443078895937</v>
      </c>
      <c r="I46">
        <v>0.58425607847482386</v>
      </c>
      <c r="J46">
        <v>0.62581804779626671</v>
      </c>
      <c r="L46">
        <v>0.31897000109270318</v>
      </c>
      <c r="M46">
        <v>0.91881811599245844</v>
      </c>
    </row>
    <row r="47" spans="1:13" x14ac:dyDescent="0.2">
      <c r="A47" s="1" t="s">
        <v>176</v>
      </c>
      <c r="B47">
        <v>0.27431880037405038</v>
      </c>
      <c r="C47">
        <v>0.37540762070223987</v>
      </c>
      <c r="D47">
        <v>0.2229826228112036</v>
      </c>
      <c r="E47">
        <v>0.59339180842639938</v>
      </c>
      <c r="F47">
        <v>0.50007174108793206</v>
      </c>
      <c r="G47">
        <v>0.8719550070969122</v>
      </c>
      <c r="H47">
        <v>0.55889876309333153</v>
      </c>
      <c r="I47">
        <v>0.688919003939649</v>
      </c>
      <c r="J47">
        <v>0.19133998616675699</v>
      </c>
      <c r="L47">
        <v>0.61061325414083001</v>
      </c>
      <c r="M47">
        <v>0.55967544399192204</v>
      </c>
    </row>
    <row r="48" spans="1:13" x14ac:dyDescent="0.2">
      <c r="A48" s="1" t="s">
        <v>177</v>
      </c>
      <c r="B48">
        <v>0.45081148889411932</v>
      </c>
      <c r="C48">
        <v>0.33381987016874087</v>
      </c>
      <c r="D48">
        <v>0.85670339550783337</v>
      </c>
      <c r="E48">
        <v>0.5909059349088861</v>
      </c>
      <c r="F48">
        <v>0.86572604096195027</v>
      </c>
      <c r="G48">
        <v>0.72133377665088871</v>
      </c>
      <c r="H48">
        <v>0.1017416976889263</v>
      </c>
      <c r="I48">
        <v>0.96988351296429576</v>
      </c>
      <c r="J48">
        <v>0.14491239667440839</v>
      </c>
      <c r="L48">
        <v>0.53642034084169377</v>
      </c>
      <c r="M48">
        <v>0.23389896623040471</v>
      </c>
    </row>
    <row r="49" spans="1:13" x14ac:dyDescent="0.2">
      <c r="A49" s="1" t="s">
        <v>178</v>
      </c>
      <c r="B49">
        <v>0.83522483629749078</v>
      </c>
      <c r="C49">
        <v>0.74521066492131838</v>
      </c>
      <c r="D49">
        <v>0.1790518374506303</v>
      </c>
      <c r="E49">
        <v>0.45471240809465641</v>
      </c>
      <c r="F49">
        <v>0.20190324402877791</v>
      </c>
      <c r="G49">
        <v>0.35160364165726099</v>
      </c>
      <c r="H49">
        <v>0.21708758616111851</v>
      </c>
      <c r="I49">
        <v>0.46379484441033397</v>
      </c>
      <c r="J49">
        <v>0.42744844084368522</v>
      </c>
      <c r="L49">
        <v>0.45735673791716819</v>
      </c>
      <c r="M49">
        <v>0.44582771466907961</v>
      </c>
    </row>
    <row r="50" spans="1:13" x14ac:dyDescent="0.2">
      <c r="A50" s="1" t="s">
        <v>179</v>
      </c>
      <c r="B50">
        <v>0.18929599826757171</v>
      </c>
      <c r="C50">
        <v>0.49438322668676182</v>
      </c>
      <c r="D50">
        <v>0.29542453163273658</v>
      </c>
      <c r="E50">
        <v>0.1156033465186171</v>
      </c>
      <c r="F50">
        <v>4.5043421417034997E-2</v>
      </c>
      <c r="G50">
        <v>0.78235187654168281</v>
      </c>
      <c r="H50">
        <v>0.1067825510064036</v>
      </c>
      <c r="I50">
        <v>0.57119959114537178</v>
      </c>
      <c r="J50">
        <v>0.80684873902315601</v>
      </c>
      <c r="L50">
        <v>0.92526064228338822</v>
      </c>
      <c r="M50">
        <v>0.4167545061994159</v>
      </c>
    </row>
    <row r="51" spans="1:13" x14ac:dyDescent="0.2">
      <c r="A51" s="1" t="s">
        <v>180</v>
      </c>
      <c r="B51">
        <v>0.9908015733792509</v>
      </c>
      <c r="C51">
        <v>0.44237424203802511</v>
      </c>
      <c r="D51">
        <v>0.38965197031021992</v>
      </c>
      <c r="E51">
        <v>0.75989667384877058</v>
      </c>
      <c r="F51">
        <v>0.56908631719369573</v>
      </c>
      <c r="G51">
        <v>0.8043731408077579</v>
      </c>
      <c r="H51">
        <v>0.30991734969722312</v>
      </c>
      <c r="I51">
        <v>0.28128331716587152</v>
      </c>
      <c r="J51">
        <v>0.54446734560961996</v>
      </c>
      <c r="L51">
        <v>0.31512049882934301</v>
      </c>
      <c r="M51">
        <v>0.44049494631482661</v>
      </c>
    </row>
    <row r="52" spans="1:13" x14ac:dyDescent="0.2">
      <c r="A52" s="1" t="s">
        <v>181</v>
      </c>
      <c r="B52">
        <v>0.85635204478015092</v>
      </c>
      <c r="C52">
        <v>0.87410946146582691</v>
      </c>
      <c r="D52">
        <v>0.5025152440735936</v>
      </c>
      <c r="E52">
        <v>0.2290447640689536</v>
      </c>
      <c r="F52">
        <v>0.16990932593618821</v>
      </c>
      <c r="G52">
        <v>0.79937857579977567</v>
      </c>
      <c r="H52">
        <v>0.7088336176783796</v>
      </c>
      <c r="I52">
        <v>0.65929243870096077</v>
      </c>
      <c r="J52">
        <v>0.16383476027028809</v>
      </c>
      <c r="L52">
        <v>0.1278115471849475</v>
      </c>
      <c r="M52">
        <v>0.76344430351403203</v>
      </c>
    </row>
    <row r="53" spans="1:13" x14ac:dyDescent="0.2">
      <c r="A53" s="1" t="s">
        <v>182</v>
      </c>
      <c r="B53">
        <v>0.96183353189810172</v>
      </c>
      <c r="C53">
        <v>0.34476551665101141</v>
      </c>
      <c r="D53">
        <v>0.21491101092808659</v>
      </c>
      <c r="E53">
        <v>0.94272220116059391</v>
      </c>
      <c r="F53">
        <v>0.34859774367963392</v>
      </c>
      <c r="G53">
        <v>0.26916160399463712</v>
      </c>
      <c r="H53">
        <v>0.40748251101800242</v>
      </c>
      <c r="I53">
        <v>0.82302333392612159</v>
      </c>
      <c r="J53">
        <v>0.31656231462541551</v>
      </c>
      <c r="L53">
        <v>9.5843948734628773E-2</v>
      </c>
      <c r="M53">
        <v>0.45608803487160882</v>
      </c>
    </row>
    <row r="54" spans="1:13" x14ac:dyDescent="0.2">
      <c r="A54" s="1" t="s">
        <v>183</v>
      </c>
      <c r="B54">
        <v>0.79281527713885258</v>
      </c>
      <c r="C54">
        <v>3.0913266602987918E-2</v>
      </c>
      <c r="D54">
        <v>0.20767166279452409</v>
      </c>
      <c r="E54">
        <v>0.65463623346555933</v>
      </c>
      <c r="F54">
        <v>0.99851734582458851</v>
      </c>
      <c r="G54">
        <v>6.7039624604405157E-2</v>
      </c>
      <c r="H54">
        <v>4.4669025847335932E-2</v>
      </c>
      <c r="I54">
        <v>2.2044192084632271E-2</v>
      </c>
      <c r="J54">
        <v>0.24174221647120209</v>
      </c>
      <c r="L54">
        <v>0.92710309942692959</v>
      </c>
      <c r="M54">
        <v>0.28885082693751052</v>
      </c>
    </row>
    <row r="55" spans="1:13" x14ac:dyDescent="0.2">
      <c r="A55" s="1" t="s">
        <v>184</v>
      </c>
      <c r="B55">
        <v>0.85029377164342423</v>
      </c>
      <c r="C55">
        <v>0.70505195684214161</v>
      </c>
      <c r="D55">
        <v>2.8560973678910318E-84</v>
      </c>
      <c r="E55">
        <v>0.43724371382797361</v>
      </c>
      <c r="F55">
        <v>5.3321621173953622E-2</v>
      </c>
      <c r="G55">
        <v>3.8567746355071028E-2</v>
      </c>
      <c r="H55">
        <v>0.14541901710872501</v>
      </c>
      <c r="I55">
        <v>0.52942104889100206</v>
      </c>
      <c r="J55">
        <v>7.903498916397099E-60</v>
      </c>
      <c r="L55">
        <v>0.61498394909692289</v>
      </c>
      <c r="M55">
        <v>0.33034061544860788</v>
      </c>
    </row>
    <row r="56" spans="1:13" x14ac:dyDescent="0.2">
      <c r="A56" s="1" t="s">
        <v>185</v>
      </c>
      <c r="B56">
        <v>0.36054718039886102</v>
      </c>
      <c r="C56">
        <v>0.28664486051145921</v>
      </c>
      <c r="D56">
        <v>0.62146641559119153</v>
      </c>
      <c r="E56">
        <v>4.001024357387342E-33</v>
      </c>
      <c r="F56">
        <v>0.5088726376091206</v>
      </c>
      <c r="G56">
        <v>3.098258783366372E-2</v>
      </c>
      <c r="H56">
        <v>8.8293267840820353E-2</v>
      </c>
      <c r="I56">
        <v>0.76716303749532955</v>
      </c>
      <c r="J56">
        <v>0.99278576646863115</v>
      </c>
      <c r="L56">
        <v>0.34886343134626269</v>
      </c>
      <c r="M56">
        <v>9.6844518146434813E-2</v>
      </c>
    </row>
    <row r="57" spans="1:13" x14ac:dyDescent="0.2">
      <c r="A57" s="1" t="s">
        <v>186</v>
      </c>
      <c r="B57">
        <v>0.87967632309854715</v>
      </c>
      <c r="C57">
        <v>5.6167524336871437E-4</v>
      </c>
      <c r="D57">
        <v>7.7997971719359294E-2</v>
      </c>
      <c r="E57">
        <v>0.48241000257749189</v>
      </c>
      <c r="F57">
        <v>1.2983202410549329E-45</v>
      </c>
      <c r="G57">
        <v>0.38873203120983302</v>
      </c>
      <c r="H57">
        <v>9.372172454534819E-2</v>
      </c>
      <c r="I57">
        <v>0.1204708917773069</v>
      </c>
      <c r="J57">
        <v>0.20905837680618741</v>
      </c>
      <c r="L57">
        <v>3.2673480713829132E-2</v>
      </c>
      <c r="M57">
        <v>0.33284744346796491</v>
      </c>
    </row>
    <row r="58" spans="1:13" x14ac:dyDescent="0.2">
      <c r="A58" s="1" t="s">
        <v>187</v>
      </c>
      <c r="B58">
        <v>0.1089245960331372</v>
      </c>
      <c r="C58">
        <v>2.2140111486800411E-20</v>
      </c>
      <c r="D58">
        <v>1.708241463938954E-59</v>
      </c>
      <c r="E58">
        <v>0.98516916180233316</v>
      </c>
      <c r="F58">
        <v>6.1231819885956162E-2</v>
      </c>
      <c r="G58">
        <v>0.57994432184116163</v>
      </c>
      <c r="H58">
        <v>0.18891389556936161</v>
      </c>
      <c r="I58">
        <v>6.4415887848174127E-15</v>
      </c>
      <c r="J58">
        <v>1.213450240533627E-52</v>
      </c>
      <c r="L58">
        <v>0.1240341801960779</v>
      </c>
      <c r="M58">
        <v>2.0105071790461788E-2</v>
      </c>
    </row>
    <row r="59" spans="1:13" x14ac:dyDescent="0.2">
      <c r="A59" s="1" t="s">
        <v>188</v>
      </c>
      <c r="B59">
        <v>0.29965331882665253</v>
      </c>
      <c r="C59">
        <v>0.93341171976040305</v>
      </c>
      <c r="D59">
        <v>0.76168618211799</v>
      </c>
      <c r="E59">
        <v>0.12113095771327879</v>
      </c>
      <c r="F59">
        <v>0.75034661836735317</v>
      </c>
      <c r="G59">
        <v>0.75103871424952307</v>
      </c>
      <c r="H59">
        <v>0.66476234748868479</v>
      </c>
      <c r="I59">
        <v>0.97525302863496854</v>
      </c>
      <c r="J59">
        <v>0.46011634121108919</v>
      </c>
      <c r="L59">
        <v>0.44043068946898051</v>
      </c>
      <c r="M59">
        <v>0.75312771317212057</v>
      </c>
    </row>
    <row r="60" spans="1:13" x14ac:dyDescent="0.2">
      <c r="A60" s="1" t="s">
        <v>189</v>
      </c>
      <c r="B60">
        <v>0.37878386618611087</v>
      </c>
      <c r="C60">
        <v>0.63218960885592768</v>
      </c>
      <c r="D60">
        <v>0.81615635005857179</v>
      </c>
      <c r="E60">
        <v>0.51221162107482465</v>
      </c>
      <c r="F60">
        <v>0.15397412129324189</v>
      </c>
      <c r="G60">
        <v>0.38181881911293541</v>
      </c>
      <c r="H60">
        <v>0.15122463283167331</v>
      </c>
      <c r="I60">
        <v>6.7773315494428027E-2</v>
      </c>
      <c r="J60">
        <v>0.97746784993554181</v>
      </c>
      <c r="L60">
        <v>3.6694007807028722E-2</v>
      </c>
      <c r="M60">
        <v>0.91695106920662173</v>
      </c>
    </row>
    <row r="61" spans="1:13" x14ac:dyDescent="0.2">
      <c r="A61" s="1" t="s">
        <v>190</v>
      </c>
      <c r="B61">
        <v>0.82738641867403317</v>
      </c>
      <c r="C61">
        <v>0.49309793624953357</v>
      </c>
      <c r="D61">
        <v>0.2381972978475419</v>
      </c>
      <c r="E61">
        <v>0.2458025893356959</v>
      </c>
      <c r="F61">
        <v>0.38295680100391638</v>
      </c>
      <c r="G61">
        <v>0.66056765988871979</v>
      </c>
      <c r="H61">
        <v>0.58647413578572438</v>
      </c>
      <c r="I61">
        <v>0.13558488078148351</v>
      </c>
      <c r="J61">
        <v>0.47569199221202513</v>
      </c>
      <c r="L61">
        <v>0.32478673366860128</v>
      </c>
      <c r="M61">
        <v>0.38527571784416542</v>
      </c>
    </row>
    <row r="62" spans="1:13" x14ac:dyDescent="0.2">
      <c r="A62" s="1" t="s">
        <v>191</v>
      </c>
      <c r="B62">
        <v>0.97294302135499988</v>
      </c>
      <c r="C62">
        <v>2.5079418057424939E-6</v>
      </c>
      <c r="D62">
        <v>0.42122300877298569</v>
      </c>
      <c r="E62">
        <v>0.18754053724205841</v>
      </c>
      <c r="F62">
        <v>3.7384022711545721E-2</v>
      </c>
      <c r="G62">
        <v>0.66792974727256105</v>
      </c>
      <c r="H62">
        <v>0.27810419381152468</v>
      </c>
      <c r="I62">
        <v>1.8036873494954829E-3</v>
      </c>
      <c r="J62">
        <v>0.4384678998754592</v>
      </c>
      <c r="L62">
        <v>8.397613949512675E-2</v>
      </c>
      <c r="M62">
        <v>0.90359341668178705</v>
      </c>
    </row>
    <row r="63" spans="1:13" x14ac:dyDescent="0.2">
      <c r="A63" s="1" t="s">
        <v>192</v>
      </c>
      <c r="B63">
        <v>0.63580464015264826</v>
      </c>
      <c r="C63">
        <v>0.4813351592753512</v>
      </c>
      <c r="D63">
        <v>3.6067451136866519E-11</v>
      </c>
      <c r="E63">
        <v>0.52212431293756212</v>
      </c>
      <c r="F63">
        <v>0.92435356149226744</v>
      </c>
      <c r="G63">
        <v>2.0403414249918188E-2</v>
      </c>
      <c r="H63">
        <v>0.78549773436162218</v>
      </c>
      <c r="I63">
        <v>0.68534328612995554</v>
      </c>
      <c r="J63">
        <v>1.4600675795662901E-12</v>
      </c>
      <c r="L63">
        <v>0.16837454211047201</v>
      </c>
      <c r="M63">
        <v>0.95879849477279677</v>
      </c>
    </row>
    <row r="64" spans="1:13" x14ac:dyDescent="0.2">
      <c r="A64" s="1" t="s">
        <v>193</v>
      </c>
      <c r="B64">
        <v>0</v>
      </c>
      <c r="C64">
        <v>0.3300428101209969</v>
      </c>
      <c r="D64">
        <v>0.98004384183470517</v>
      </c>
      <c r="E64">
        <v>0.25611782532059713</v>
      </c>
      <c r="F64">
        <v>0.47650277124339852</v>
      </c>
      <c r="G64">
        <v>0.62138743419546005</v>
      </c>
      <c r="H64">
        <v>0.5211318072768274</v>
      </c>
      <c r="I64">
        <v>0.13800616246818909</v>
      </c>
      <c r="J64">
        <v>0.57463828533528849</v>
      </c>
      <c r="L64">
        <v>0.22111385307960549</v>
      </c>
      <c r="M64">
        <v>1.811888486732106E-13</v>
      </c>
    </row>
    <row r="65" spans="1:13" x14ac:dyDescent="0.2">
      <c r="A65" s="1" t="s">
        <v>194</v>
      </c>
      <c r="B65">
        <v>0.51086232894813821</v>
      </c>
      <c r="C65">
        <v>0.77549007090045108</v>
      </c>
      <c r="D65">
        <v>0.99419099493461593</v>
      </c>
      <c r="E65">
        <v>0.10091752953469189</v>
      </c>
      <c r="F65">
        <v>0.2183101892860764</v>
      </c>
      <c r="G65">
        <v>0.64234748988200363</v>
      </c>
      <c r="H65">
        <v>0.80790410578692695</v>
      </c>
      <c r="I65">
        <v>0.6473998522632618</v>
      </c>
      <c r="J65">
        <v>0.95000492697343686</v>
      </c>
      <c r="L65">
        <v>0.36227155959286272</v>
      </c>
      <c r="M65">
        <v>0.28288199395129532</v>
      </c>
    </row>
    <row r="66" spans="1:13" x14ac:dyDescent="0.2">
      <c r="A66" s="1" t="s">
        <v>195</v>
      </c>
      <c r="B66">
        <v>0.28900623190218211</v>
      </c>
      <c r="C66">
        <v>0.2004617939192368</v>
      </c>
      <c r="D66">
        <v>0.31500338954600082</v>
      </c>
      <c r="E66">
        <v>7.1976887303459539E-2</v>
      </c>
      <c r="F66">
        <v>0.1068782309175674</v>
      </c>
      <c r="G66">
        <v>0.2206752295640961</v>
      </c>
      <c r="H66">
        <v>0.29212961979168722</v>
      </c>
      <c r="I66">
        <v>0.55339319179500435</v>
      </c>
      <c r="J66">
        <v>0.27503618398966478</v>
      </c>
      <c r="L66">
        <v>0.91786633788201522</v>
      </c>
      <c r="M66">
        <v>0.49865827957426678</v>
      </c>
    </row>
    <row r="67" spans="1:13" x14ac:dyDescent="0.2">
      <c r="A67" s="1" t="s">
        <v>196</v>
      </c>
      <c r="B67">
        <v>5.8011040958171819E-2</v>
      </c>
      <c r="C67">
        <v>0.63690001838283872</v>
      </c>
      <c r="D67">
        <v>0.71346758752232708</v>
      </c>
      <c r="E67">
        <v>0.35550724354880642</v>
      </c>
      <c r="F67">
        <v>5.4431224019411743E-2</v>
      </c>
      <c r="G67">
        <v>0.86297052101593885</v>
      </c>
      <c r="H67">
        <v>0.34646054739232662</v>
      </c>
      <c r="I67">
        <v>0.44099480504421013</v>
      </c>
      <c r="J67">
        <v>0.66400776290820973</v>
      </c>
      <c r="L67">
        <v>0.45914479850343232</v>
      </c>
      <c r="M67">
        <v>0.66599575001566702</v>
      </c>
    </row>
    <row r="68" spans="1:13" x14ac:dyDescent="0.2">
      <c r="A68" s="1" t="s">
        <v>197</v>
      </c>
      <c r="B68">
        <v>0.8279794375316567</v>
      </c>
      <c r="C68">
        <v>0.174016184647966</v>
      </c>
      <c r="D68">
        <v>0.61413641181091938</v>
      </c>
      <c r="E68">
        <v>0.42824534324129859</v>
      </c>
      <c r="F68">
        <v>0.73952276207336198</v>
      </c>
      <c r="G68">
        <v>0.1033583022167732</v>
      </c>
      <c r="H68">
        <v>0.34771693979914281</v>
      </c>
      <c r="I68">
        <v>0.59178292533990184</v>
      </c>
      <c r="J68">
        <v>0.87898087328129282</v>
      </c>
      <c r="L68">
        <v>0.4373739363045096</v>
      </c>
      <c r="M68">
        <v>0.38759380879608568</v>
      </c>
    </row>
    <row r="69" spans="1:13" x14ac:dyDescent="0.2">
      <c r="A69" s="1" t="s">
        <v>198</v>
      </c>
      <c r="B69">
        <v>0.1159704099625075</v>
      </c>
      <c r="C69">
        <v>0.32300662800415603</v>
      </c>
      <c r="D69">
        <v>0.64990063531045039</v>
      </c>
      <c r="E69">
        <v>0.42912612220937951</v>
      </c>
      <c r="F69">
        <v>0.34718271718633642</v>
      </c>
      <c r="G69">
        <v>0.94706906162426474</v>
      </c>
      <c r="H69">
        <v>0.98624915264892843</v>
      </c>
      <c r="I69">
        <v>0.58269249692114133</v>
      </c>
      <c r="J69">
        <v>0.40148369044911397</v>
      </c>
      <c r="L69">
        <v>7.473624946670443E-2</v>
      </c>
      <c r="M69">
        <v>0.1423346263441759</v>
      </c>
    </row>
    <row r="70" spans="1:13" x14ac:dyDescent="0.2">
      <c r="A70" s="1" t="s">
        <v>199</v>
      </c>
      <c r="B70">
        <v>5.0415569914729501E-2</v>
      </c>
      <c r="C70">
        <v>0.35722676505526529</v>
      </c>
      <c r="D70">
        <v>0.68602069048429937</v>
      </c>
      <c r="E70">
        <v>0.84770772267169825</v>
      </c>
      <c r="F70">
        <v>0.49891986269239402</v>
      </c>
      <c r="G70">
        <v>0.99852581294055986</v>
      </c>
      <c r="H70">
        <v>0.85766030784555547</v>
      </c>
      <c r="I70">
        <v>0.9238436162059902</v>
      </c>
      <c r="J70">
        <v>0.76409711629092891</v>
      </c>
      <c r="L70">
        <v>0.9800205645068264</v>
      </c>
      <c r="M70">
        <v>0.52441848401629021</v>
      </c>
    </row>
    <row r="71" spans="1:13" x14ac:dyDescent="0.2">
      <c r="A71" s="1" t="s">
        <v>200</v>
      </c>
      <c r="B71">
        <v>0.82916074606747203</v>
      </c>
      <c r="C71">
        <v>2.249102946289927E-2</v>
      </c>
      <c r="D71">
        <v>0.14485207145237991</v>
      </c>
      <c r="E71">
        <v>0.89710208206112707</v>
      </c>
      <c r="F71">
        <v>8.9086400287950798E-3</v>
      </c>
      <c r="G71">
        <v>0.60227592981192934</v>
      </c>
      <c r="H71">
        <v>0.1166514410864801</v>
      </c>
      <c r="I71">
        <v>0.12549352034634051</v>
      </c>
      <c r="J71">
        <v>4.6421376323983778E-3</v>
      </c>
      <c r="L71">
        <v>0.45054903714461952</v>
      </c>
      <c r="M71">
        <v>0.760543844369855</v>
      </c>
    </row>
    <row r="72" spans="1:13" x14ac:dyDescent="0.2">
      <c r="A72" s="1" t="s">
        <v>201</v>
      </c>
      <c r="B72">
        <v>0.34617330623749321</v>
      </c>
      <c r="C72">
        <v>0.64622621010282044</v>
      </c>
      <c r="D72">
        <v>0.55645201451090698</v>
      </c>
      <c r="E72">
        <v>0.45169211798560521</v>
      </c>
      <c r="F72">
        <v>3.1606229997097883E-2</v>
      </c>
      <c r="G72">
        <v>0.2950892206933225</v>
      </c>
      <c r="H72">
        <v>1.020506602744381E-2</v>
      </c>
      <c r="I72">
        <v>0.37604939682893518</v>
      </c>
      <c r="J72">
        <v>0.3288121129282392</v>
      </c>
      <c r="L72">
        <v>0.849643246230816</v>
      </c>
      <c r="M72">
        <v>0.78480744702340477</v>
      </c>
    </row>
    <row r="73" spans="1:13" x14ac:dyDescent="0.2">
      <c r="A73" s="1" t="s">
        <v>202</v>
      </c>
      <c r="B73">
        <v>0.49210085688211053</v>
      </c>
      <c r="C73">
        <v>4.7740044873925948E-2</v>
      </c>
      <c r="D73">
        <v>0.43416896184250819</v>
      </c>
      <c r="E73">
        <v>2.0973683783091029E-2</v>
      </c>
      <c r="F73">
        <v>0.75763463136185738</v>
      </c>
      <c r="G73">
        <v>0.90808007864164086</v>
      </c>
      <c r="H73">
        <v>0.84412684853362085</v>
      </c>
      <c r="I73">
        <v>0.1857158558082298</v>
      </c>
      <c r="J73">
        <v>0.22855318141850309</v>
      </c>
      <c r="L73">
        <v>0.8838209035491722</v>
      </c>
      <c r="M73">
        <v>1.026007678058154E-2</v>
      </c>
    </row>
    <row r="74" spans="1:13" x14ac:dyDescent="0.2">
      <c r="A74" s="1" t="s">
        <v>203</v>
      </c>
      <c r="B74">
        <v>0.41204990192541691</v>
      </c>
      <c r="C74">
        <v>6.3399937225719983E-3</v>
      </c>
      <c r="D74">
        <v>0.15711194472699011</v>
      </c>
      <c r="E74">
        <v>0.46344493646637902</v>
      </c>
      <c r="F74">
        <v>0.80046096176421577</v>
      </c>
      <c r="G74">
        <v>0.89212308029489529</v>
      </c>
      <c r="H74">
        <v>0.83398536695161751</v>
      </c>
      <c r="I74">
        <v>1.6431792550681699E-2</v>
      </c>
      <c r="J74">
        <v>0.35134155069900358</v>
      </c>
      <c r="L74">
        <v>0.66707013460993059</v>
      </c>
      <c r="M74">
        <v>0.43940600248713713</v>
      </c>
    </row>
    <row r="75" spans="1:13" x14ac:dyDescent="0.2">
      <c r="A75" s="1" t="s">
        <v>204</v>
      </c>
      <c r="B75">
        <v>0.40001521848479649</v>
      </c>
      <c r="C75">
        <v>0.24889298954318659</v>
      </c>
      <c r="D75">
        <v>0.19426929234103421</v>
      </c>
      <c r="E75">
        <v>0.16909433138911689</v>
      </c>
      <c r="F75">
        <v>4.3370289306827722E-2</v>
      </c>
      <c r="G75">
        <v>0.63233364323931585</v>
      </c>
      <c r="H75">
        <v>0.91737244616847313</v>
      </c>
      <c r="I75">
        <v>0.72819750018394069</v>
      </c>
      <c r="J75">
        <v>0.38350377850296302</v>
      </c>
      <c r="L75">
        <v>0.39524695901357648</v>
      </c>
      <c r="M75">
        <v>0.42015780077308168</v>
      </c>
    </row>
    <row r="76" spans="1:13" x14ac:dyDescent="0.2">
      <c r="A76" s="1" t="s">
        <v>205</v>
      </c>
      <c r="B76">
        <v>1.462751688347474E-2</v>
      </c>
      <c r="C76">
        <v>0.86072614709178508</v>
      </c>
      <c r="D76">
        <v>0.66406204141081249</v>
      </c>
      <c r="E76">
        <v>7.0903625689649266E-2</v>
      </c>
      <c r="F76">
        <v>0.45896908223004912</v>
      </c>
      <c r="G76">
        <v>0.42490524881394331</v>
      </c>
      <c r="H76">
        <v>6.6715271802860007E-2</v>
      </c>
      <c r="I76">
        <v>8.0499578701184266E-2</v>
      </c>
      <c r="J76">
        <v>0.4424513258127134</v>
      </c>
      <c r="L76">
        <v>1.5776378141019381E-2</v>
      </c>
      <c r="M76">
        <v>0.14248129043131569</v>
      </c>
    </row>
    <row r="77" spans="1:13" x14ac:dyDescent="0.2">
      <c r="A77" s="1" t="s">
        <v>206</v>
      </c>
      <c r="B77">
        <v>0.1230969206541825</v>
      </c>
      <c r="C77">
        <v>0.14427836795598969</v>
      </c>
      <c r="D77">
        <v>9.773274621175794E-2</v>
      </c>
      <c r="E77">
        <v>0.68531598347101075</v>
      </c>
      <c r="F77">
        <v>0.61947073002751063</v>
      </c>
      <c r="G77">
        <v>0.14016087571999369</v>
      </c>
      <c r="H77">
        <v>0.67868562814258071</v>
      </c>
      <c r="I77">
        <v>0.49348955690200957</v>
      </c>
      <c r="J77">
        <v>0.37199764656928569</v>
      </c>
      <c r="L77">
        <v>2.141482028260833E-2</v>
      </c>
      <c r="M77">
        <v>0.29042938858283651</v>
      </c>
    </row>
    <row r="78" spans="1:13" x14ac:dyDescent="0.2">
      <c r="A78" s="1" t="s">
        <v>207</v>
      </c>
      <c r="B78">
        <v>2.0895922405948512E-2</v>
      </c>
      <c r="C78">
        <v>0.9544501005377739</v>
      </c>
      <c r="D78">
        <v>0.34454459691619199</v>
      </c>
      <c r="E78">
        <v>0.78044762028246795</v>
      </c>
      <c r="F78">
        <v>0.1494932289849209</v>
      </c>
      <c r="G78">
        <v>0.20219724351998139</v>
      </c>
      <c r="H78">
        <v>0.80769682837135159</v>
      </c>
      <c r="I78">
        <v>0.67294020779043184</v>
      </c>
      <c r="J78">
        <v>0.31811923454667068</v>
      </c>
      <c r="L78">
        <v>0.58712673992486908</v>
      </c>
      <c r="M78">
        <v>0.85098480641527885</v>
      </c>
    </row>
    <row r="79" spans="1:13" x14ac:dyDescent="0.2">
      <c r="A79" s="1" t="s">
        <v>208</v>
      </c>
      <c r="B79">
        <v>0.7744536730296312</v>
      </c>
      <c r="C79">
        <v>0.6269142446994711</v>
      </c>
      <c r="D79">
        <v>0.61426959645290324</v>
      </c>
      <c r="E79">
        <v>8.4983181610869749E-2</v>
      </c>
      <c r="F79">
        <v>0.74024428662115693</v>
      </c>
      <c r="G79">
        <v>0.94024437884875711</v>
      </c>
      <c r="H79">
        <v>0.88123950652280869</v>
      </c>
      <c r="I79">
        <v>0.84823768870562022</v>
      </c>
      <c r="J79">
        <v>0.3146601512251867</v>
      </c>
      <c r="L79">
        <v>7.1195810504921839E-2</v>
      </c>
      <c r="M79">
        <v>0.65162837557374509</v>
      </c>
    </row>
    <row r="80" spans="1:13" x14ac:dyDescent="0.2">
      <c r="A80" s="1" t="s">
        <v>176</v>
      </c>
      <c r="B80">
        <v>0.80897447009610324</v>
      </c>
      <c r="C80">
        <v>0.55712062051733002</v>
      </c>
      <c r="D80">
        <v>0.53615801437988619</v>
      </c>
      <c r="E80">
        <v>0.91613635294731843</v>
      </c>
      <c r="F80">
        <v>0.98644537994859194</v>
      </c>
      <c r="G80">
        <v>0.15756369778435511</v>
      </c>
      <c r="H80">
        <v>0.23375232922522129</v>
      </c>
      <c r="I80">
        <v>0.62631370945147757</v>
      </c>
      <c r="J80">
        <v>0.5831299998608076</v>
      </c>
      <c r="L80">
        <v>0.69520734294657149</v>
      </c>
      <c r="M80">
        <v>8.6873143861622384E-2</v>
      </c>
    </row>
    <row r="81" spans="1:13" x14ac:dyDescent="0.2">
      <c r="A81" s="1" t="s">
        <v>209</v>
      </c>
      <c r="B81">
        <v>0.41784514580822002</v>
      </c>
      <c r="C81">
        <v>0.6640713989181497</v>
      </c>
      <c r="D81">
        <v>0.29156022686487482</v>
      </c>
      <c r="E81">
        <v>0.83082214229468854</v>
      </c>
      <c r="F81">
        <v>0.82937258943780168</v>
      </c>
      <c r="G81">
        <v>0.60066352577674742</v>
      </c>
      <c r="H81">
        <v>0.70389748780530725</v>
      </c>
      <c r="I81">
        <v>0.96988502387635089</v>
      </c>
      <c r="J81">
        <v>0.45288250371917688</v>
      </c>
      <c r="L81">
        <v>0.9455107134733145</v>
      </c>
      <c r="M81">
        <v>0.35724280814595288</v>
      </c>
    </row>
    <row r="82" spans="1:13" x14ac:dyDescent="0.2">
      <c r="A82" s="1" t="s">
        <v>177</v>
      </c>
      <c r="B82">
        <v>0.77459735133893037</v>
      </c>
      <c r="C82">
        <v>5.3375840353914281E-2</v>
      </c>
      <c r="D82">
        <v>0.74143969713311053</v>
      </c>
      <c r="E82">
        <v>0.23537071381950611</v>
      </c>
      <c r="F82">
        <v>5.2062472820987818E-2</v>
      </c>
      <c r="G82">
        <v>0.78190508534223957</v>
      </c>
      <c r="H82">
        <v>0.51026667610396048</v>
      </c>
      <c r="I82">
        <v>0.61669177031844735</v>
      </c>
      <c r="J82">
        <v>0.5283970133605872</v>
      </c>
      <c r="L82">
        <v>0.1323097784013828</v>
      </c>
      <c r="M82">
        <v>0.70196017742114736</v>
      </c>
    </row>
    <row r="83" spans="1:13" x14ac:dyDescent="0.2">
      <c r="A83" s="1" t="s">
        <v>210</v>
      </c>
      <c r="B83">
        <v>0.40985182603380321</v>
      </c>
      <c r="C83">
        <v>0.52981329966106716</v>
      </c>
      <c r="D83">
        <v>0.40106154422293139</v>
      </c>
      <c r="E83">
        <v>0.51029127462068691</v>
      </c>
      <c r="F83">
        <v>0.87311064033802077</v>
      </c>
      <c r="G83">
        <v>0.79295551706910183</v>
      </c>
      <c r="H83">
        <v>0.54109298594647304</v>
      </c>
      <c r="I83">
        <v>0.67107653234224207</v>
      </c>
      <c r="J83">
        <v>0.45188649945329062</v>
      </c>
      <c r="L83">
        <v>0.47209219534378</v>
      </c>
      <c r="M83">
        <v>0.10322784564444561</v>
      </c>
    </row>
    <row r="84" spans="1:13" x14ac:dyDescent="0.2">
      <c r="A84" s="1" t="s">
        <v>211</v>
      </c>
      <c r="B84">
        <v>0.75367378065729285</v>
      </c>
      <c r="C84">
        <v>0.93601207794123864</v>
      </c>
      <c r="D84">
        <v>0.7710126459261285</v>
      </c>
      <c r="E84">
        <v>0.27957132767139292</v>
      </c>
      <c r="F84">
        <v>0.36294670960922398</v>
      </c>
      <c r="G84">
        <v>0.50060324002066459</v>
      </c>
      <c r="H84">
        <v>0.62998525296935992</v>
      </c>
      <c r="I84">
        <v>0.63231584048239076</v>
      </c>
      <c r="J84">
        <v>0.72562798058117728</v>
      </c>
      <c r="L84">
        <v>0.74843728070184334</v>
      </c>
      <c r="M84">
        <v>0.42529836893100198</v>
      </c>
    </row>
    <row r="85" spans="1:13" x14ac:dyDescent="0.2">
      <c r="A85" s="1" t="s">
        <v>179</v>
      </c>
      <c r="B85">
        <v>0.95270429238076393</v>
      </c>
      <c r="C85">
        <v>4.8867462846625943E-2</v>
      </c>
      <c r="D85">
        <v>3.3408072317891453E-2</v>
      </c>
      <c r="E85">
        <v>0.71193897997956113</v>
      </c>
      <c r="F85">
        <v>0.8424130678399897</v>
      </c>
      <c r="G85">
        <v>0.18840088948400971</v>
      </c>
      <c r="H85">
        <v>0.97716182068224766</v>
      </c>
      <c r="I85">
        <v>0.77062540100289367</v>
      </c>
      <c r="J85">
        <v>0.25698866089945782</v>
      </c>
      <c r="L85">
        <v>9.160757258026464E-2</v>
      </c>
      <c r="M85">
        <v>0.71145540152349152</v>
      </c>
    </row>
    <row r="86" spans="1:13" x14ac:dyDescent="0.2">
      <c r="A86" s="1" t="s">
        <v>172</v>
      </c>
      <c r="B86">
        <v>0.29471378601030879</v>
      </c>
      <c r="C86">
        <v>0.28369692200065361</v>
      </c>
      <c r="D86">
        <v>0.65332654126966383</v>
      </c>
      <c r="E86">
        <v>0.6638231674666184</v>
      </c>
      <c r="F86">
        <v>0.34578822541764631</v>
      </c>
      <c r="G86">
        <v>0.1098998723435354</v>
      </c>
      <c r="H86">
        <v>6.6306493482312752E-3</v>
      </c>
      <c r="I86">
        <v>9.7554300209661236E-3</v>
      </c>
      <c r="J86">
        <v>0.73950280230231136</v>
      </c>
      <c r="L86">
        <v>5.3634056835159413E-2</v>
      </c>
      <c r="M86">
        <v>0.34919484292853747</v>
      </c>
    </row>
    <row r="87" spans="1:13" x14ac:dyDescent="0.2">
      <c r="A87" s="1" t="s">
        <v>212</v>
      </c>
      <c r="B87">
        <v>0.85898830989428698</v>
      </c>
      <c r="C87">
        <v>0.90445171805469571</v>
      </c>
      <c r="D87">
        <v>0.98415571239369393</v>
      </c>
      <c r="E87">
        <v>0.34469851480924429</v>
      </c>
      <c r="F87">
        <v>0.8488318665236656</v>
      </c>
      <c r="G87">
        <v>0.38294625462644671</v>
      </c>
      <c r="H87">
        <v>0.60680813885099183</v>
      </c>
      <c r="I87">
        <v>0.98499591826453992</v>
      </c>
      <c r="J87">
        <v>0.20034598916783691</v>
      </c>
      <c r="L87">
        <v>0.89841900972230881</v>
      </c>
      <c r="M87">
        <v>3.1315966862021801E-3</v>
      </c>
    </row>
    <row r="88" spans="1:13" x14ac:dyDescent="0.2">
      <c r="A88" s="1" t="s">
        <v>213</v>
      </c>
      <c r="B88">
        <v>0.53766414453920719</v>
      </c>
      <c r="C88">
        <v>4.5192962563047931E-2</v>
      </c>
      <c r="D88">
        <v>0.32406640959414312</v>
      </c>
      <c r="E88">
        <v>0.76368536388708141</v>
      </c>
      <c r="F88">
        <v>0.83748201945995149</v>
      </c>
      <c r="G88">
        <v>4.3498969910816948E-2</v>
      </c>
      <c r="H88">
        <v>0.61198298700900988</v>
      </c>
      <c r="I88">
        <v>4.8115164308858573E-2</v>
      </c>
      <c r="J88">
        <v>9.0736475829627447E-2</v>
      </c>
      <c r="L88">
        <v>0.88291622604968123</v>
      </c>
      <c r="M88">
        <v>0.68768921999951249</v>
      </c>
    </row>
    <row r="89" spans="1:13" x14ac:dyDescent="0.2">
      <c r="A89" s="1" t="s">
        <v>214</v>
      </c>
      <c r="B89">
        <v>0.86002193919161662</v>
      </c>
      <c r="C89">
        <v>0.18762224767650279</v>
      </c>
      <c r="D89">
        <v>0.95646787761283225</v>
      </c>
      <c r="E89">
        <v>0.30367751525543651</v>
      </c>
      <c r="F89">
        <v>0.38949900808309029</v>
      </c>
      <c r="G89">
        <v>0.7167032297214444</v>
      </c>
      <c r="H89">
        <v>0.98928788929110267</v>
      </c>
      <c r="I89">
        <v>0.46411157637836542</v>
      </c>
      <c r="J89">
        <v>0.84950430424832157</v>
      </c>
      <c r="L89">
        <v>4.646791493960388E-2</v>
      </c>
      <c r="M89">
        <v>5.8651404779076842E-2</v>
      </c>
    </row>
    <row r="90" spans="1:13" x14ac:dyDescent="0.2">
      <c r="A90" s="1" t="s">
        <v>215</v>
      </c>
      <c r="B90">
        <v>0.34450065607089808</v>
      </c>
      <c r="C90">
        <v>0.27753529068397842</v>
      </c>
      <c r="D90">
        <v>3.2588746220132379E-2</v>
      </c>
      <c r="E90">
        <v>0.30631162881681251</v>
      </c>
      <c r="F90">
        <v>0.96220717440139625</v>
      </c>
      <c r="G90">
        <v>0.1333491105065101</v>
      </c>
      <c r="H90">
        <v>0.6905183639356357</v>
      </c>
      <c r="I90">
        <v>0.67614493284339239</v>
      </c>
      <c r="J90">
        <v>0.38721904440472948</v>
      </c>
      <c r="L90">
        <v>3.8815511427634307E-2</v>
      </c>
      <c r="M90">
        <v>1.053446411397971E-2</v>
      </c>
    </row>
    <row r="91" spans="1:13" x14ac:dyDescent="0.2">
      <c r="A91" s="1" t="s">
        <v>216</v>
      </c>
      <c r="B91">
        <v>0.17274425724210041</v>
      </c>
      <c r="C91">
        <v>0.5289684061326001</v>
      </c>
      <c r="D91">
        <v>0.50652254079220627</v>
      </c>
      <c r="E91">
        <v>0.13610421967420869</v>
      </c>
      <c r="F91">
        <v>0.93855945037862742</v>
      </c>
      <c r="G91">
        <v>0.68539037025060567</v>
      </c>
      <c r="H91">
        <v>0.86874091803227826</v>
      </c>
      <c r="I91">
        <v>0.56494531737706277</v>
      </c>
      <c r="J91">
        <v>0.97692506746773755</v>
      </c>
      <c r="L91">
        <v>0.7762616773610892</v>
      </c>
      <c r="M91">
        <v>0.10346578793027481</v>
      </c>
    </row>
    <row r="92" spans="1:13" x14ac:dyDescent="0.2">
      <c r="A92" s="1" t="s">
        <v>217</v>
      </c>
      <c r="B92">
        <v>0.70676464462938138</v>
      </c>
      <c r="C92">
        <v>0.39861405292819002</v>
      </c>
      <c r="D92">
        <v>0.75246148791161527</v>
      </c>
      <c r="E92">
        <v>9.4981578068012218E-2</v>
      </c>
      <c r="F92">
        <v>1.087233506662656E-3</v>
      </c>
      <c r="G92">
        <v>1.114235543681674E-2</v>
      </c>
      <c r="H92">
        <v>0.8978737297850774</v>
      </c>
      <c r="I92">
        <v>4.4913315173502607E-5</v>
      </c>
      <c r="J92">
        <v>0.54456502711658783</v>
      </c>
      <c r="L92">
        <v>0.64467568300221068</v>
      </c>
      <c r="M92">
        <v>0.42021267425307918</v>
      </c>
    </row>
    <row r="93" spans="1:13" x14ac:dyDescent="0.2">
      <c r="A93" s="1" t="s">
        <v>218</v>
      </c>
      <c r="B93">
        <v>3.6931755381717793E-2</v>
      </c>
      <c r="C93">
        <v>2.1140807723976638E-12</v>
      </c>
      <c r="D93">
        <v>0.54586498690433505</v>
      </c>
      <c r="E93">
        <v>0.72253993896264146</v>
      </c>
      <c r="F93">
        <v>7.1080685455353121E-2</v>
      </c>
      <c r="G93">
        <v>0.164273005923363</v>
      </c>
      <c r="H93">
        <v>0.77714942812528964</v>
      </c>
      <c r="I93">
        <v>0.87577311414144354</v>
      </c>
      <c r="J93">
        <v>0.54361486001805726</v>
      </c>
      <c r="L93">
        <v>0.2035581603186235</v>
      </c>
      <c r="M93">
        <v>0.47539198059449639</v>
      </c>
    </row>
    <row r="94" spans="1:13" x14ac:dyDescent="0.2">
      <c r="A94" s="1" t="s">
        <v>219</v>
      </c>
      <c r="B94">
        <v>8.8098881526059353E-2</v>
      </c>
      <c r="C94">
        <v>0.66707620028801173</v>
      </c>
      <c r="D94">
        <v>0.47429736404266432</v>
      </c>
      <c r="E94">
        <v>0.64447256084545801</v>
      </c>
      <c r="F94">
        <v>0.33420699863726072</v>
      </c>
      <c r="G94">
        <v>0.75765712334038238</v>
      </c>
      <c r="H94">
        <v>3.1185633028186961E-2</v>
      </c>
      <c r="I94">
        <v>0.73135857705974994</v>
      </c>
      <c r="J94">
        <v>0.11391975043948489</v>
      </c>
      <c r="L94">
        <v>0.70711040408298498</v>
      </c>
      <c r="M94">
        <v>0.54709138776548949</v>
      </c>
    </row>
    <row r="95" spans="1:13" x14ac:dyDescent="0.2">
      <c r="A95" s="1" t="s">
        <v>220</v>
      </c>
      <c r="B95">
        <v>0.59563624819026995</v>
      </c>
      <c r="C95">
        <v>0.55234845747608874</v>
      </c>
      <c r="D95">
        <v>0.69352840140030003</v>
      </c>
      <c r="E95">
        <v>6.0889229837477959E-10</v>
      </c>
      <c r="F95">
        <v>0.2167837289425264</v>
      </c>
      <c r="G95">
        <v>0.6715887041358839</v>
      </c>
      <c r="H95">
        <v>0.40236685586965659</v>
      </c>
      <c r="I95">
        <v>0.26948654423658658</v>
      </c>
      <c r="J95">
        <v>0.32637036998457208</v>
      </c>
      <c r="L95">
        <v>0.23957919983920031</v>
      </c>
      <c r="M95">
        <v>0.75171662726866884</v>
      </c>
    </row>
    <row r="96" spans="1:13" x14ac:dyDescent="0.2">
      <c r="A96" s="1" t="s">
        <v>221</v>
      </c>
      <c r="B96">
        <v>0.87958872925489429</v>
      </c>
      <c r="C96">
        <v>0.58029549396105362</v>
      </c>
      <c r="D96">
        <v>0.88607218205102245</v>
      </c>
      <c r="E96">
        <v>0.9444816838570651</v>
      </c>
      <c r="F96">
        <v>0.1733683828328777</v>
      </c>
      <c r="G96">
        <v>0.34845890373258348</v>
      </c>
      <c r="H96">
        <v>0.66440224792082603</v>
      </c>
      <c r="I96">
        <v>0.52909072932591728</v>
      </c>
      <c r="J96">
        <v>0.37429141609500838</v>
      </c>
      <c r="L96">
        <v>0.26988963906595997</v>
      </c>
      <c r="M96">
        <v>0.79367113687904911</v>
      </c>
    </row>
    <row r="97" spans="1:13" x14ac:dyDescent="0.2">
      <c r="A97" s="1" t="s">
        <v>222</v>
      </c>
      <c r="B97">
        <v>7.8259297892074184E-2</v>
      </c>
      <c r="C97">
        <v>0.3472652005604866</v>
      </c>
      <c r="D97">
        <v>0.23918965832339381</v>
      </c>
      <c r="E97">
        <v>0.68422866880201183</v>
      </c>
      <c r="F97">
        <v>0.89488724873572556</v>
      </c>
      <c r="G97">
        <v>0.65533747011588106</v>
      </c>
      <c r="H97">
        <v>3.363010343258273E-3</v>
      </c>
      <c r="I97">
        <v>0.5492787206222236</v>
      </c>
      <c r="J97">
        <v>0.79167012680237225</v>
      </c>
      <c r="L97">
        <v>0.443931476827502</v>
      </c>
      <c r="M97">
        <v>0.36316299564803389</v>
      </c>
    </row>
    <row r="98" spans="1:13" x14ac:dyDescent="0.2">
      <c r="A98" s="1" t="s">
        <v>223</v>
      </c>
      <c r="B98">
        <v>0.92369491312589591</v>
      </c>
      <c r="C98">
        <v>0.1087125003928628</v>
      </c>
      <c r="D98">
        <v>8.2773956564134429E-2</v>
      </c>
      <c r="E98">
        <v>0.67233221833219414</v>
      </c>
      <c r="F98">
        <v>5.0794435838255957E-2</v>
      </c>
      <c r="G98">
        <v>6.8300520097379053E-2</v>
      </c>
      <c r="H98">
        <v>0.68516331902353911</v>
      </c>
      <c r="I98">
        <v>0.79017709760402399</v>
      </c>
      <c r="J98">
        <v>0.62266084228664953</v>
      </c>
      <c r="L98">
        <v>0.94620251626627272</v>
      </c>
      <c r="M98">
        <v>0.39858036464459562</v>
      </c>
    </row>
    <row r="99" spans="1:13" x14ac:dyDescent="0.2">
      <c r="A99" s="1" t="s">
        <v>224</v>
      </c>
      <c r="B99">
        <v>0.54332498948110719</v>
      </c>
      <c r="C99">
        <v>6.9315391264089088E-2</v>
      </c>
      <c r="D99">
        <v>0.1620664616657386</v>
      </c>
      <c r="E99">
        <v>0.61281298186444411</v>
      </c>
      <c r="F99">
        <v>0.19793406433541649</v>
      </c>
      <c r="G99">
        <v>0.73927553298222226</v>
      </c>
      <c r="H99">
        <v>7.002473411191798E-2</v>
      </c>
      <c r="I99">
        <v>0.1116370393946364</v>
      </c>
      <c r="J99">
        <v>0.4479756250756054</v>
      </c>
      <c r="L99">
        <v>0.28654725344426468</v>
      </c>
      <c r="M99">
        <v>0.1099822086106531</v>
      </c>
    </row>
    <row r="100" spans="1:13" x14ac:dyDescent="0.2">
      <c r="A100" s="1" t="s">
        <v>225</v>
      </c>
      <c r="B100">
        <v>0.22217053149955379</v>
      </c>
      <c r="C100">
        <v>9.3468205169291496E-2</v>
      </c>
      <c r="D100">
        <v>0.47582167463809649</v>
      </c>
      <c r="E100">
        <v>0.31501599432173849</v>
      </c>
      <c r="F100">
        <v>0.1083911274231223</v>
      </c>
      <c r="G100">
        <v>0.60595925978821863</v>
      </c>
      <c r="H100">
        <v>0.45503847310911888</v>
      </c>
      <c r="I100">
        <v>3.9516863230802862E-2</v>
      </c>
      <c r="J100">
        <v>0.40572896853515128</v>
      </c>
      <c r="L100">
        <v>0.97695506615906658</v>
      </c>
      <c r="M100">
        <v>0.21482430943556199</v>
      </c>
    </row>
    <row r="101" spans="1:13" x14ac:dyDescent="0.2">
      <c r="A101" s="1" t="s">
        <v>226</v>
      </c>
      <c r="B101">
        <v>0.80513516367325844</v>
      </c>
      <c r="C101">
        <v>0.13326164588041459</v>
      </c>
      <c r="D101">
        <v>0.16900270310016999</v>
      </c>
      <c r="E101">
        <v>0.26346449390408921</v>
      </c>
      <c r="F101">
        <v>0.33099466260346477</v>
      </c>
      <c r="G101">
        <v>0.38073730801843197</v>
      </c>
      <c r="H101">
        <v>0.43245606753253951</v>
      </c>
      <c r="I101">
        <v>0.41452208914549149</v>
      </c>
      <c r="J101">
        <v>8.9519521503115054E-2</v>
      </c>
      <c r="L101">
        <v>0.1223564788483168</v>
      </c>
      <c r="M101">
        <v>0.96611897147524139</v>
      </c>
    </row>
    <row r="102" spans="1:13" x14ac:dyDescent="0.2">
      <c r="A102" s="1" t="s">
        <v>227</v>
      </c>
      <c r="B102">
        <v>5.3085489213531033E-2</v>
      </c>
      <c r="C102">
        <v>0.98077723739957912</v>
      </c>
      <c r="D102">
        <v>0.784273748416773</v>
      </c>
      <c r="E102">
        <v>0.31675221060405429</v>
      </c>
      <c r="F102">
        <v>3.7054207479065251E-2</v>
      </c>
      <c r="G102">
        <v>0.79552045240656644</v>
      </c>
      <c r="H102">
        <v>0.92024720408708172</v>
      </c>
      <c r="I102">
        <v>0.77990370485938987</v>
      </c>
      <c r="J102">
        <v>0.3202012841671199</v>
      </c>
      <c r="L102">
        <v>0.87651551351461254</v>
      </c>
      <c r="M102">
        <v>0.37782514836703962</v>
      </c>
    </row>
    <row r="103" spans="1:13" x14ac:dyDescent="0.2">
      <c r="A103" s="1" t="s">
        <v>228</v>
      </c>
      <c r="B103">
        <v>0.68884363614061594</v>
      </c>
      <c r="C103">
        <v>0.36995493622000042</v>
      </c>
      <c r="D103">
        <v>0.78902579857172916</v>
      </c>
      <c r="E103">
        <v>0.80451508945375583</v>
      </c>
      <c r="F103">
        <v>0.60972643123677073</v>
      </c>
      <c r="G103">
        <v>0.1255441120091173</v>
      </c>
      <c r="H103">
        <v>0.90289911241387699</v>
      </c>
      <c r="I103">
        <v>0.62690430094118099</v>
      </c>
      <c r="J103">
        <v>0.87825947152468398</v>
      </c>
      <c r="L103">
        <v>0.95081926749565238</v>
      </c>
      <c r="M103">
        <v>0.9543079038399227</v>
      </c>
    </row>
    <row r="104" spans="1:13" x14ac:dyDescent="0.2">
      <c r="A104" s="1" t="s">
        <v>229</v>
      </c>
      <c r="B104">
        <v>0.7644133083725666</v>
      </c>
      <c r="C104">
        <v>0.69694412670614614</v>
      </c>
      <c r="D104">
        <v>0.39124330498582077</v>
      </c>
      <c r="E104">
        <v>0.633774482415706</v>
      </c>
      <c r="F104">
        <v>0.33816895690540011</v>
      </c>
      <c r="G104">
        <v>0.84348650359753186</v>
      </c>
      <c r="H104">
        <v>0.13035939361452631</v>
      </c>
      <c r="I104">
        <v>0.64768890420289105</v>
      </c>
      <c r="J104">
        <v>0.93766105652607012</v>
      </c>
      <c r="L104">
        <v>0.79055425124201728</v>
      </c>
      <c r="M104">
        <v>0.97750460128688776</v>
      </c>
    </row>
    <row r="105" spans="1:13" x14ac:dyDescent="0.2">
      <c r="A105" s="1" t="s">
        <v>230</v>
      </c>
      <c r="B105">
        <v>0.39773215444063481</v>
      </c>
      <c r="C105">
        <v>0.24758975979940981</v>
      </c>
      <c r="D105">
        <v>0.63923730490986141</v>
      </c>
      <c r="E105">
        <v>0.65779555649919264</v>
      </c>
      <c r="F105">
        <v>0.44022582236846758</v>
      </c>
      <c r="G105">
        <v>0.71370564401833292</v>
      </c>
      <c r="H105">
        <v>6.6441585939952891E-2</v>
      </c>
      <c r="I105">
        <v>0.1378573080060608</v>
      </c>
      <c r="J105">
        <v>0.41590861949195901</v>
      </c>
      <c r="L105">
        <v>0.62714968966486406</v>
      </c>
      <c r="M105">
        <v>0.64116571358674057</v>
      </c>
    </row>
    <row r="106" spans="1:13" x14ac:dyDescent="0.2">
      <c r="A106" s="1" t="s">
        <v>231</v>
      </c>
      <c r="B106">
        <v>5.7310444923457923E-2</v>
      </c>
      <c r="C106">
        <v>0.18454269384476729</v>
      </c>
      <c r="D106">
        <v>3.6497908005400773E-2</v>
      </c>
      <c r="E106">
        <v>0.5587052481819974</v>
      </c>
      <c r="F106">
        <v>0.17730349998597419</v>
      </c>
      <c r="G106">
        <v>0.97300497733415714</v>
      </c>
      <c r="H106">
        <v>0.73606601164348295</v>
      </c>
      <c r="I106">
        <v>0.95237918567367519</v>
      </c>
      <c r="J106">
        <v>5.7000832401818698E-2</v>
      </c>
      <c r="L106">
        <v>6.4187095810721642E-3</v>
      </c>
      <c r="M106">
        <v>0.40559992204160999</v>
      </c>
    </row>
    <row r="107" spans="1:13" x14ac:dyDescent="0.2">
      <c r="A107" s="1" t="s">
        <v>232</v>
      </c>
      <c r="B107">
        <v>0.72358399984677979</v>
      </c>
      <c r="C107">
        <v>0.27600202032505877</v>
      </c>
      <c r="D107">
        <v>0.93996062377553025</v>
      </c>
      <c r="E107">
        <v>0.56570680195651823</v>
      </c>
      <c r="F107">
        <v>0.55377998076633661</v>
      </c>
      <c r="G107">
        <v>0.60667593841401135</v>
      </c>
      <c r="H107">
        <v>0.17466904442118139</v>
      </c>
      <c r="I107">
        <v>0.60801814374402585</v>
      </c>
      <c r="J107">
        <v>0.81010702107368182</v>
      </c>
      <c r="L107">
        <v>6.0406535249955248E-2</v>
      </c>
      <c r="M107">
        <v>0.9441625253994268</v>
      </c>
    </row>
    <row r="108" spans="1:13" x14ac:dyDescent="0.2">
      <c r="A108" s="1" t="s">
        <v>233</v>
      </c>
      <c r="B108">
        <v>0.30925814845255029</v>
      </c>
      <c r="C108">
        <v>3.7236051330709108E-8</v>
      </c>
      <c r="D108">
        <v>0.94531702808849793</v>
      </c>
      <c r="E108">
        <v>6.208177739944809E-2</v>
      </c>
      <c r="F108">
        <v>0.26081697692451239</v>
      </c>
      <c r="G108">
        <v>0.86618694442708499</v>
      </c>
      <c r="H108">
        <v>0.92556081622836528</v>
      </c>
      <c r="I108">
        <v>1.495216779101543E-6</v>
      </c>
      <c r="J108">
        <v>0.37151913665140562</v>
      </c>
      <c r="L108">
        <v>0.41460949741830833</v>
      </c>
      <c r="M108">
        <v>0.27981109935335452</v>
      </c>
    </row>
    <row r="109" spans="1:13" x14ac:dyDescent="0.2">
      <c r="A109" s="1" t="s">
        <v>234</v>
      </c>
      <c r="B109">
        <v>0.63375234252029755</v>
      </c>
      <c r="C109">
        <v>4.3318316302917589E-2</v>
      </c>
      <c r="D109">
        <v>0.66887314651667407</v>
      </c>
      <c r="E109">
        <v>0.89612184281252416</v>
      </c>
      <c r="F109">
        <v>0.15368743840596699</v>
      </c>
      <c r="G109">
        <v>0.80448634726601509</v>
      </c>
      <c r="H109">
        <v>0.73153763739444599</v>
      </c>
      <c r="I109">
        <v>0.36030060676251852</v>
      </c>
      <c r="J109">
        <v>0.4385187025089694</v>
      </c>
      <c r="L109">
        <v>0.1942664237497167</v>
      </c>
      <c r="M109">
        <v>0.7002210859285446</v>
      </c>
    </row>
    <row r="110" spans="1:13" x14ac:dyDescent="0.2">
      <c r="A110" s="1" t="s">
        <v>235</v>
      </c>
      <c r="B110">
        <v>0.74665348220943373</v>
      </c>
      <c r="C110">
        <v>0.61038478750634395</v>
      </c>
      <c r="D110">
        <v>0.97296357258857213</v>
      </c>
      <c r="E110">
        <v>0.31103631244140162</v>
      </c>
      <c r="F110">
        <v>0.58303351822594607</v>
      </c>
      <c r="G110">
        <v>0.12060351506163659</v>
      </c>
      <c r="H110">
        <v>0.51859965365526661</v>
      </c>
      <c r="I110">
        <v>0.41213721774006978</v>
      </c>
      <c r="J110">
        <v>0.9862001609244343</v>
      </c>
      <c r="L110">
        <v>4.1675353535944502E-2</v>
      </c>
      <c r="M110">
        <v>1.6188648842714828E-2</v>
      </c>
    </row>
    <row r="111" spans="1:13" x14ac:dyDescent="0.2">
      <c r="A111" s="1" t="s">
        <v>236</v>
      </c>
      <c r="B111">
        <v>0.11817978585009981</v>
      </c>
      <c r="C111">
        <v>1.382189491712223E-2</v>
      </c>
      <c r="D111">
        <v>0.93496799347236093</v>
      </c>
      <c r="E111">
        <v>0.8234106103427633</v>
      </c>
      <c r="F111">
        <v>0.54794231920675718</v>
      </c>
      <c r="G111">
        <v>0.81900830248378831</v>
      </c>
      <c r="H111">
        <v>0.75076265698141365</v>
      </c>
      <c r="I111">
        <v>0.48655375340907392</v>
      </c>
      <c r="J111">
        <v>0.41481101491189309</v>
      </c>
      <c r="L111">
        <v>0.14719930287882849</v>
      </c>
      <c r="M111">
        <v>0.65112725001808358</v>
      </c>
    </row>
    <row r="112" spans="1:13" x14ac:dyDescent="0.2">
      <c r="A112" s="1" t="s">
        <v>237</v>
      </c>
      <c r="B112">
        <v>7.4611234317124931E-3</v>
      </c>
      <c r="C112">
        <v>0.1061971577338882</v>
      </c>
      <c r="D112">
        <v>0.6828075676713683</v>
      </c>
      <c r="E112">
        <v>0.59713863125493982</v>
      </c>
      <c r="F112">
        <v>0.73329165901485149</v>
      </c>
      <c r="G112">
        <v>0.30200957702881698</v>
      </c>
      <c r="H112">
        <v>0.38841156407239719</v>
      </c>
      <c r="I112">
        <v>0.66706517179856994</v>
      </c>
      <c r="J112">
        <v>0.96046329129021313</v>
      </c>
      <c r="L112">
        <v>0.422554712377049</v>
      </c>
      <c r="M112">
        <v>0.19765833188756229</v>
      </c>
    </row>
    <row r="113" spans="1:13" x14ac:dyDescent="0.2">
      <c r="A113" s="1" t="s">
        <v>238</v>
      </c>
      <c r="B113">
        <v>0.54493254410338776</v>
      </c>
      <c r="C113">
        <v>0.85412590059545046</v>
      </c>
      <c r="D113">
        <v>0.22314950444384579</v>
      </c>
      <c r="E113">
        <v>0.1988744785644051</v>
      </c>
      <c r="F113">
        <v>8.4754210901765201E-2</v>
      </c>
      <c r="G113">
        <v>1.447402025909309E-2</v>
      </c>
      <c r="H113">
        <v>0.9629097775911275</v>
      </c>
      <c r="I113">
        <v>0.69675490319283395</v>
      </c>
      <c r="J113">
        <v>0.41076859256719173</v>
      </c>
      <c r="L113">
        <v>0.11580501721666429</v>
      </c>
      <c r="M113">
        <v>0.62481278313760313</v>
      </c>
    </row>
    <row r="114" spans="1:13" x14ac:dyDescent="0.2">
      <c r="A114" s="1" t="s">
        <v>239</v>
      </c>
      <c r="B114">
        <v>0.34873525320316562</v>
      </c>
      <c r="C114">
        <v>0.64997785083787929</v>
      </c>
      <c r="D114">
        <v>0.30930579660336688</v>
      </c>
      <c r="E114">
        <v>0.26879735265375548</v>
      </c>
      <c r="F114">
        <v>5.6513573188124083E-2</v>
      </c>
      <c r="G114">
        <v>0.26839865801621099</v>
      </c>
      <c r="H114">
        <v>0.59101798043786691</v>
      </c>
      <c r="I114">
        <v>0.34582644957671949</v>
      </c>
      <c r="J114">
        <v>0.2146757142581055</v>
      </c>
      <c r="L114">
        <v>0.57706784894245999</v>
      </c>
      <c r="M114">
        <v>0.76599595941009857</v>
      </c>
    </row>
    <row r="115" spans="1:13" x14ac:dyDescent="0.2">
      <c r="A115" s="1" t="s">
        <v>240</v>
      </c>
      <c r="B115">
        <v>0.72301305402551663</v>
      </c>
      <c r="C115">
        <v>0.53840511240940114</v>
      </c>
      <c r="D115">
        <v>7.2067338234884662E-2</v>
      </c>
      <c r="E115">
        <v>0.67426064990704404</v>
      </c>
      <c r="F115">
        <v>0.37747516119841767</v>
      </c>
      <c r="G115">
        <v>0.77880660319609929</v>
      </c>
      <c r="H115">
        <v>0.51865295095480335</v>
      </c>
      <c r="I115">
        <v>0.56795206187732172</v>
      </c>
      <c r="J115">
        <v>2.5008057834330511E-2</v>
      </c>
      <c r="L115">
        <v>0.28921364107092029</v>
      </c>
      <c r="M115">
        <v>0.10821404201767069</v>
      </c>
    </row>
    <row r="116" spans="1:13" x14ac:dyDescent="0.2">
      <c r="A116" s="1" t="s">
        <v>241</v>
      </c>
      <c r="B116">
        <v>0.79933758388111187</v>
      </c>
      <c r="C116">
        <v>0.6337720524111915</v>
      </c>
      <c r="D116">
        <v>0.50946816989152977</v>
      </c>
      <c r="E116">
        <v>0.92713622450004707</v>
      </c>
      <c r="F116">
        <v>0.3591152263651497</v>
      </c>
      <c r="G116">
        <v>0.32122733538456372</v>
      </c>
      <c r="H116">
        <v>0.64414441277777734</v>
      </c>
      <c r="I116">
        <v>9.1407632751533185E-2</v>
      </c>
      <c r="J116">
        <v>0.33095346396915931</v>
      </c>
      <c r="L116">
        <v>0.5776088291504855</v>
      </c>
      <c r="M116">
        <v>0.13825173478388531</v>
      </c>
    </row>
    <row r="117" spans="1:13" x14ac:dyDescent="0.2">
      <c r="A117" s="1" t="s">
        <v>242</v>
      </c>
      <c r="B117">
        <v>0.42380735465659902</v>
      </c>
      <c r="C117">
        <v>0.1209776703427021</v>
      </c>
      <c r="D117">
        <v>6.1576939686828504E-4</v>
      </c>
      <c r="E117">
        <v>0.83194701330805909</v>
      </c>
      <c r="F117">
        <v>0.62698680930908302</v>
      </c>
      <c r="G117">
        <v>2.7047149631694981E-2</v>
      </c>
      <c r="H117">
        <v>0.70337535781341332</v>
      </c>
      <c r="I117">
        <v>0.78765972055614852</v>
      </c>
      <c r="J117">
        <v>2.674781365746295E-3</v>
      </c>
      <c r="L117">
        <v>0.59783664737024189</v>
      </c>
      <c r="M117">
        <v>0.69799627199640324</v>
      </c>
    </row>
    <row r="118" spans="1:13" x14ac:dyDescent="0.2">
      <c r="A118" s="1" t="s">
        <v>243</v>
      </c>
      <c r="B118">
        <v>0.52965216108719293</v>
      </c>
      <c r="C118">
        <v>5.3167603616753444E-3</v>
      </c>
      <c r="D118">
        <v>0.52914581667302429</v>
      </c>
      <c r="E118">
        <v>0.63251923616143158</v>
      </c>
      <c r="F118">
        <v>0.33144009601025182</v>
      </c>
      <c r="G118">
        <v>0.96201295175343104</v>
      </c>
      <c r="H118">
        <v>0.70733277027857488</v>
      </c>
      <c r="I118">
        <v>1.9858285500848762E-2</v>
      </c>
      <c r="J118">
        <v>9.1090089344211977E-2</v>
      </c>
      <c r="L118">
        <v>0.91789160481491772</v>
      </c>
      <c r="M118">
        <v>0.20858628011388189</v>
      </c>
    </row>
    <row r="119" spans="1:13" x14ac:dyDescent="0.2">
      <c r="A119" s="1" t="s">
        <v>244</v>
      </c>
      <c r="B119">
        <v>0.69335183153579205</v>
      </c>
      <c r="C119">
        <v>0.56260473054398985</v>
      </c>
      <c r="D119">
        <v>0.56401758788108047</v>
      </c>
      <c r="E119">
        <v>0.77045208680791299</v>
      </c>
      <c r="F119">
        <v>0.77607637873419999</v>
      </c>
      <c r="G119">
        <v>0.68461210671069483</v>
      </c>
      <c r="H119">
        <v>0.20330612190612701</v>
      </c>
      <c r="I119">
        <v>0.81278102954147968</v>
      </c>
      <c r="J119">
        <v>0.77853304945229362</v>
      </c>
      <c r="L119">
        <v>0.31489105725244337</v>
      </c>
      <c r="M119">
        <v>0.59033643381398981</v>
      </c>
    </row>
    <row r="120" spans="1:13" x14ac:dyDescent="0.2">
      <c r="A120" s="1" t="s">
        <v>245</v>
      </c>
      <c r="B120">
        <v>0.75377454456763027</v>
      </c>
      <c r="C120">
        <v>0.51585707586922114</v>
      </c>
      <c r="D120">
        <v>0.2310461016873912</v>
      </c>
      <c r="E120">
        <v>0.7962753010211383</v>
      </c>
      <c r="F120">
        <v>0.48668769590017602</v>
      </c>
      <c r="G120">
        <v>0.22806673626488089</v>
      </c>
      <c r="H120">
        <v>0.13479685793616891</v>
      </c>
      <c r="I120">
        <v>0.35404872288416839</v>
      </c>
      <c r="J120">
        <v>0.14097752366980729</v>
      </c>
      <c r="L120">
        <v>0.74321864657452441</v>
      </c>
      <c r="M120">
        <v>0.8155936073274912</v>
      </c>
    </row>
    <row r="121" spans="1:13" x14ac:dyDescent="0.2">
      <c r="A121" s="1" t="s">
        <v>246</v>
      </c>
      <c r="B121">
        <v>0.8481598966782824</v>
      </c>
      <c r="C121">
        <v>0.10962854983237739</v>
      </c>
      <c r="D121">
        <v>0.5519517677852116</v>
      </c>
      <c r="E121">
        <v>0.73994345666126171</v>
      </c>
      <c r="F121">
        <v>0.75056972336588523</v>
      </c>
      <c r="G121">
        <v>0.25982117064935478</v>
      </c>
      <c r="H121">
        <v>0.29288718489105597</v>
      </c>
      <c r="I121">
        <v>8.4852493964965574E-4</v>
      </c>
      <c r="J121">
        <v>0.46155948126034813</v>
      </c>
      <c r="L121">
        <v>2.3524742292208031E-4</v>
      </c>
      <c r="M121">
        <v>0.91231838762525763</v>
      </c>
    </row>
    <row r="122" spans="1:13" x14ac:dyDescent="0.2">
      <c r="A122" s="1" t="s">
        <v>247</v>
      </c>
      <c r="B122">
        <v>0.29357562747391969</v>
      </c>
      <c r="C122">
        <v>0.98147951060797445</v>
      </c>
      <c r="D122">
        <v>0.43712022444558057</v>
      </c>
      <c r="E122">
        <v>0.79445942523021185</v>
      </c>
      <c r="F122">
        <v>0.45872488992646759</v>
      </c>
      <c r="G122">
        <v>2.6155397452429761E-2</v>
      </c>
      <c r="H122">
        <v>0.35880054500775371</v>
      </c>
      <c r="I122">
        <v>0.8826987551726081</v>
      </c>
      <c r="J122">
        <v>0.6422536536938126</v>
      </c>
      <c r="L122">
        <v>0.93626196324899524</v>
      </c>
      <c r="M122">
        <v>0.92140179443443726</v>
      </c>
    </row>
    <row r="123" spans="1:13" x14ac:dyDescent="0.2">
      <c r="A123" s="1" t="s">
        <v>248</v>
      </c>
      <c r="B123">
        <v>0.31231358092510209</v>
      </c>
      <c r="C123">
        <v>0.97899154249130649</v>
      </c>
      <c r="D123">
        <v>0.88265807384242279</v>
      </c>
      <c r="E123">
        <v>5.4407990476164073E-9</v>
      </c>
      <c r="F123">
        <v>8.3144190301933277E-2</v>
      </c>
      <c r="G123">
        <v>0.72567508323600194</v>
      </c>
      <c r="H123">
        <v>7.2544744479982784E-2</v>
      </c>
      <c r="I123">
        <v>0.93592436335929163</v>
      </c>
      <c r="J123">
        <v>0.68352365011393612</v>
      </c>
      <c r="L123">
        <v>0.88212326278053699</v>
      </c>
      <c r="M123">
        <v>0.91400269059060402</v>
      </c>
    </row>
    <row r="124" spans="1:13" x14ac:dyDescent="0.2">
      <c r="A124" s="1" t="s">
        <v>249</v>
      </c>
      <c r="B124">
        <v>0.54388565449663151</v>
      </c>
      <c r="C124">
        <v>0.65652029647855947</v>
      </c>
      <c r="D124">
        <v>0.1508992022193392</v>
      </c>
      <c r="E124">
        <v>0.57078817735983589</v>
      </c>
      <c r="F124">
        <v>0.29560331648024818</v>
      </c>
      <c r="G124">
        <v>2.131294467736301E-2</v>
      </c>
      <c r="H124">
        <v>0.1735398502059525</v>
      </c>
      <c r="I124">
        <v>4.1322892520246068E-3</v>
      </c>
      <c r="J124">
        <v>0.1624548879225591</v>
      </c>
      <c r="L124">
        <v>6.6225917063448589E-2</v>
      </c>
      <c r="M124">
        <v>0.2906856264787806</v>
      </c>
    </row>
    <row r="125" spans="1:13" x14ac:dyDescent="0.2">
      <c r="A125" s="1" t="s">
        <v>250</v>
      </c>
      <c r="B125">
        <v>0.24085974432392121</v>
      </c>
      <c r="C125">
        <v>0.88896610493122752</v>
      </c>
      <c r="D125">
        <v>0.19951696903146421</v>
      </c>
      <c r="E125">
        <v>0.50760202706781121</v>
      </c>
      <c r="F125">
        <v>0.95978635128677381</v>
      </c>
      <c r="G125">
        <v>0.43075529348417418</v>
      </c>
      <c r="H125">
        <v>0.60443446768642317</v>
      </c>
      <c r="I125">
        <v>0.53145813394422881</v>
      </c>
      <c r="J125">
        <v>0.42810835542172088</v>
      </c>
      <c r="L125">
        <v>0.24991106345267419</v>
      </c>
      <c r="M125">
        <v>0.63361573040959662</v>
      </c>
    </row>
    <row r="126" spans="1:13" x14ac:dyDescent="0.2">
      <c r="A126" s="1" t="s">
        <v>251</v>
      </c>
      <c r="B126">
        <v>0.77905517906527699</v>
      </c>
      <c r="C126">
        <v>0.76107596584056803</v>
      </c>
      <c r="D126">
        <v>0.35990885594265409</v>
      </c>
      <c r="E126">
        <v>0.87418919665020722</v>
      </c>
      <c r="F126">
        <v>0.79976129125686413</v>
      </c>
      <c r="G126">
        <v>9.1996412631488653E-2</v>
      </c>
      <c r="H126">
        <v>0.95690601071093406</v>
      </c>
      <c r="I126">
        <v>0.95966373410289907</v>
      </c>
      <c r="J126">
        <v>0.9522979501865585</v>
      </c>
      <c r="L126">
        <v>0.72643704501246753</v>
      </c>
      <c r="M126">
        <v>5.0235678078102232E-2</v>
      </c>
    </row>
    <row r="127" spans="1:13" x14ac:dyDescent="0.2">
      <c r="A127" s="1" t="s">
        <v>252</v>
      </c>
      <c r="B127">
        <v>0.85532731050319355</v>
      </c>
      <c r="C127">
        <v>0.1748781419899553</v>
      </c>
      <c r="D127">
        <v>0.55002911137289756</v>
      </c>
      <c r="E127">
        <v>0.59725016269102771</v>
      </c>
      <c r="F127">
        <v>0.30196871616276882</v>
      </c>
      <c r="G127">
        <v>0.63941941289106174</v>
      </c>
      <c r="H127">
        <v>0.83041455424313582</v>
      </c>
      <c r="I127">
        <v>0.28224925718297339</v>
      </c>
      <c r="J127">
        <v>0.71208526680650719</v>
      </c>
      <c r="L127">
        <v>0.61339267624875471</v>
      </c>
      <c r="M127">
        <v>0.61324999259036472</v>
      </c>
    </row>
    <row r="128" spans="1:13" x14ac:dyDescent="0.2">
      <c r="A128" s="1" t="s">
        <v>253</v>
      </c>
      <c r="B128">
        <v>0.93443333514210547</v>
      </c>
      <c r="C128">
        <v>5.2820919026830691E-2</v>
      </c>
      <c r="D128">
        <v>0.98517278994674395</v>
      </c>
      <c r="E128">
        <v>0.83860178304364552</v>
      </c>
      <c r="F128">
        <v>0.84067721252384531</v>
      </c>
      <c r="G128">
        <v>0.56560549869866428</v>
      </c>
      <c r="H128">
        <v>0.1029895360427545</v>
      </c>
      <c r="I128">
        <v>0.56219706006259496</v>
      </c>
      <c r="J128">
        <v>0.43326015441630222</v>
      </c>
      <c r="L128">
        <v>0.62685915175500984</v>
      </c>
      <c r="M128">
        <v>0.27106340953228342</v>
      </c>
    </row>
    <row r="129" spans="1:13" x14ac:dyDescent="0.2">
      <c r="A129" s="1" t="s">
        <v>254</v>
      </c>
      <c r="B129">
        <v>6.2028337762737813E-2</v>
      </c>
      <c r="C129">
        <v>0.57133641679399616</v>
      </c>
      <c r="D129">
        <v>0.62128784352583799</v>
      </c>
      <c r="E129">
        <v>0.68210327761124789</v>
      </c>
      <c r="F129">
        <v>0.38359280682682662</v>
      </c>
      <c r="G129">
        <v>0.28372486324668689</v>
      </c>
      <c r="H129">
        <v>0.71425424114243152</v>
      </c>
      <c r="I129">
        <v>0.52387766362638644</v>
      </c>
      <c r="J129">
        <v>0.47423492637547582</v>
      </c>
      <c r="L129">
        <v>0.96915677687804247</v>
      </c>
      <c r="M129">
        <v>0.45275079297449028</v>
      </c>
    </row>
    <row r="130" spans="1:13" x14ac:dyDescent="0.2">
      <c r="A130" s="1" t="s">
        <v>255</v>
      </c>
      <c r="B130">
        <v>0.72386242717155458</v>
      </c>
      <c r="C130">
        <v>0.26026951189502362</v>
      </c>
      <c r="D130">
        <v>0.90470271501117472</v>
      </c>
      <c r="E130">
        <v>0.55214794062349792</v>
      </c>
      <c r="F130">
        <v>2.5007151057316691E-2</v>
      </c>
      <c r="G130">
        <v>0.22048780639956489</v>
      </c>
      <c r="H130">
        <v>0.2168116862870263</v>
      </c>
      <c r="I130">
        <v>0.62109055666309554</v>
      </c>
      <c r="J130">
        <v>0.92319496568383497</v>
      </c>
      <c r="L130">
        <v>0.94896258282780566</v>
      </c>
      <c r="M130">
        <v>3.058821262042884E-2</v>
      </c>
    </row>
    <row r="131" spans="1:13" x14ac:dyDescent="0.2">
      <c r="A131" s="1" t="s">
        <v>256</v>
      </c>
      <c r="B131">
        <v>0.68959298482791431</v>
      </c>
      <c r="C131">
        <v>0.92093837355588315</v>
      </c>
      <c r="D131">
        <v>0.2497988069024836</v>
      </c>
      <c r="E131">
        <v>0.1887698439047599</v>
      </c>
      <c r="F131">
        <v>0.20815842927750389</v>
      </c>
      <c r="G131">
        <v>0.90232523418390675</v>
      </c>
      <c r="H131">
        <v>0.5790106834556995</v>
      </c>
      <c r="I131">
        <v>0.1984968361182663</v>
      </c>
      <c r="J131">
        <v>0.14259834847840369</v>
      </c>
      <c r="L131">
        <v>0.2211646964232401</v>
      </c>
      <c r="M131">
        <v>0.29808624705951747</v>
      </c>
    </row>
    <row r="132" spans="1:13" x14ac:dyDescent="0.2">
      <c r="A132" s="1" t="s">
        <v>257</v>
      </c>
      <c r="B132">
        <v>0.36701894123068279</v>
      </c>
      <c r="C132">
        <v>0.70224746038061603</v>
      </c>
      <c r="D132">
        <v>0.51589357122734336</v>
      </c>
      <c r="E132">
        <v>0.1991648595228046</v>
      </c>
      <c r="F132">
        <v>0.51892414779053553</v>
      </c>
      <c r="G132">
        <v>0.94866412639999265</v>
      </c>
      <c r="H132">
        <v>0.15002539414323179</v>
      </c>
      <c r="I132">
        <v>0.80958337164359995</v>
      </c>
      <c r="J132">
        <v>0.78534250887628076</v>
      </c>
      <c r="L132">
        <v>0.16902869399538381</v>
      </c>
      <c r="M132">
        <v>0.18305568457695531</v>
      </c>
    </row>
    <row r="133" spans="1:13" x14ac:dyDescent="0.2">
      <c r="A133" s="1" t="s">
        <v>258</v>
      </c>
      <c r="B133">
        <v>0.1537211576394277</v>
      </c>
      <c r="C133">
        <v>8.7576167716035727E-2</v>
      </c>
      <c r="D133">
        <v>0.25224923385815012</v>
      </c>
      <c r="E133">
        <v>2.036225165712249E-2</v>
      </c>
      <c r="F133">
        <v>0.80135328082397983</v>
      </c>
      <c r="G133">
        <v>0.46298609302028348</v>
      </c>
      <c r="H133">
        <v>0.16506219343087131</v>
      </c>
      <c r="I133">
        <v>0.1897273602831217</v>
      </c>
      <c r="J133">
        <v>0.56936365245081111</v>
      </c>
      <c r="L133">
        <v>0.99280575800353799</v>
      </c>
      <c r="M133">
        <v>0.79656693826512281</v>
      </c>
    </row>
    <row r="134" spans="1:13" x14ac:dyDescent="0.2">
      <c r="A134" s="1" t="s">
        <v>259</v>
      </c>
      <c r="B134">
        <v>0.66952326176894106</v>
      </c>
      <c r="C134">
        <v>0.53757859457795099</v>
      </c>
      <c r="D134">
        <v>0.57216285482856999</v>
      </c>
      <c r="E134">
        <v>0.22119936062504131</v>
      </c>
      <c r="F134">
        <v>2.7060147642378862E-3</v>
      </c>
      <c r="G134">
        <v>0.41326877358192532</v>
      </c>
      <c r="H134">
        <v>0.22665846987878119</v>
      </c>
      <c r="I134">
        <v>0.70224605478324209</v>
      </c>
      <c r="J134">
        <v>0.71841332759869858</v>
      </c>
      <c r="L134">
        <v>0.52363697932118503</v>
      </c>
      <c r="M134">
        <v>0.62827341279474469</v>
      </c>
    </row>
    <row r="135" spans="1:13" x14ac:dyDescent="0.2">
      <c r="A135" s="1" t="s">
        <v>260</v>
      </c>
      <c r="B135">
        <v>0.83571020198147217</v>
      </c>
      <c r="C135">
        <v>0.88067882396627506</v>
      </c>
      <c r="D135">
        <v>0.69356142264908049</v>
      </c>
      <c r="E135">
        <v>0.41180227856176538</v>
      </c>
      <c r="F135">
        <v>0.31919843616182481</v>
      </c>
      <c r="G135">
        <v>0.19210586486469039</v>
      </c>
      <c r="H135">
        <v>0.5216977787722169</v>
      </c>
      <c r="I135">
        <v>0.38171004680909237</v>
      </c>
      <c r="J135">
        <v>0.94078373631913159</v>
      </c>
      <c r="L135">
        <v>0.18635216919730979</v>
      </c>
      <c r="M135">
        <v>0.8790001248864926</v>
      </c>
    </row>
    <row r="136" spans="1:13" x14ac:dyDescent="0.2">
      <c r="A136" s="1" t="s">
        <v>261</v>
      </c>
      <c r="B136">
        <v>0.77726913405922027</v>
      </c>
      <c r="C136">
        <v>0.27538745869013193</v>
      </c>
      <c r="D136">
        <v>0.95949158843354843</v>
      </c>
      <c r="E136">
        <v>0.44048169009253829</v>
      </c>
      <c r="F136">
        <v>0.44827005944026949</v>
      </c>
      <c r="G136">
        <v>0.18968840689300831</v>
      </c>
      <c r="H136">
        <v>0.36463872472352671</v>
      </c>
      <c r="I136">
        <v>0.18141943711515299</v>
      </c>
      <c r="J136">
        <v>0.18534061013259659</v>
      </c>
      <c r="L136">
        <v>0.78584629296271613</v>
      </c>
      <c r="M136">
        <v>0.7838048065057357</v>
      </c>
    </row>
    <row r="137" spans="1:13" x14ac:dyDescent="0.2">
      <c r="A137" s="1" t="s">
        <v>262</v>
      </c>
      <c r="B137">
        <v>0.47105658861116978</v>
      </c>
      <c r="C137">
        <v>3.569180999042755E-2</v>
      </c>
      <c r="D137">
        <v>0.68712274187200229</v>
      </c>
      <c r="E137">
        <v>0.90057060078854978</v>
      </c>
      <c r="F137">
        <v>0.84195146164272983</v>
      </c>
      <c r="G137">
        <v>5.2634668591875718E-2</v>
      </c>
      <c r="H137">
        <v>0.33467744447124032</v>
      </c>
      <c r="I137">
        <v>1.7628778599967511E-2</v>
      </c>
      <c r="J137">
        <v>0.29733461832584512</v>
      </c>
      <c r="L137">
        <v>0.93605367481825563</v>
      </c>
      <c r="M137">
        <v>0.36668706276223889</v>
      </c>
    </row>
    <row r="138" spans="1:13" x14ac:dyDescent="0.2">
      <c r="A138" s="1" t="s">
        <v>263</v>
      </c>
      <c r="B138">
        <v>0.8380452661034079</v>
      </c>
      <c r="C138">
        <v>0.2333638475166481</v>
      </c>
      <c r="D138">
        <v>0.55702260853073204</v>
      </c>
      <c r="E138">
        <v>0.40728030366019741</v>
      </c>
      <c r="F138">
        <v>0.70113510804569068</v>
      </c>
      <c r="G138">
        <v>0.36523227158397392</v>
      </c>
      <c r="H138">
        <v>0.49318045701205349</v>
      </c>
      <c r="I138">
        <v>0.61598828260305316</v>
      </c>
      <c r="J138">
        <v>0.1220055405988905</v>
      </c>
      <c r="L138">
        <v>0.1479805450044942</v>
      </c>
      <c r="M138">
        <v>0.43095295146821649</v>
      </c>
    </row>
    <row r="139" spans="1:13" x14ac:dyDescent="0.2">
      <c r="A139" s="1" t="s">
        <v>264</v>
      </c>
      <c r="B139">
        <v>6.8725177888201788E-2</v>
      </c>
      <c r="C139">
        <v>9.2520482458532033E-2</v>
      </c>
      <c r="D139">
        <v>0.65076331578504854</v>
      </c>
      <c r="E139">
        <v>0.29232983962909281</v>
      </c>
      <c r="F139">
        <v>0.49981851056326593</v>
      </c>
      <c r="G139">
        <v>0.84255390259680629</v>
      </c>
      <c r="H139">
        <v>0.88575252374911218</v>
      </c>
      <c r="I139">
        <v>0.98650554842229887</v>
      </c>
      <c r="J139">
        <v>0.47131412755653829</v>
      </c>
      <c r="L139">
        <v>0.3075868607774494</v>
      </c>
      <c r="M139">
        <v>0.76905353058195791</v>
      </c>
    </row>
    <row r="140" spans="1:13" x14ac:dyDescent="0.2">
      <c r="A140" s="1" t="s">
        <v>265</v>
      </c>
      <c r="B140">
        <v>8.8664719692405206E-2</v>
      </c>
      <c r="C140">
        <v>0.36312517479643602</v>
      </c>
      <c r="D140">
        <v>0.68650597947184122</v>
      </c>
      <c r="E140">
        <v>0.38488397061372998</v>
      </c>
      <c r="F140">
        <v>0.70313346990725567</v>
      </c>
      <c r="G140">
        <v>0.93453520125775591</v>
      </c>
      <c r="H140">
        <v>0.8018332364436046</v>
      </c>
      <c r="I140">
        <v>0.67084910289135979</v>
      </c>
      <c r="J140">
        <v>0.42714395711722819</v>
      </c>
      <c r="L140">
        <v>0.7010730172536368</v>
      </c>
      <c r="M140">
        <v>0.74151072558994024</v>
      </c>
    </row>
    <row r="141" spans="1:13" x14ac:dyDescent="0.2">
      <c r="A141" s="1" t="s">
        <v>252</v>
      </c>
      <c r="B141">
        <v>0.42963998910457862</v>
      </c>
      <c r="C141">
        <v>0.1783751881343999</v>
      </c>
      <c r="D141">
        <v>0.9079178691035954</v>
      </c>
      <c r="E141">
        <v>2.4667226271888099E-2</v>
      </c>
      <c r="F141">
        <v>0.70054181514527303</v>
      </c>
      <c r="G141">
        <v>0.86483924324407013</v>
      </c>
      <c r="H141">
        <v>0.34703606759956751</v>
      </c>
      <c r="I141">
        <v>0.1219302608892229</v>
      </c>
      <c r="J141">
        <v>0.8706543007656713</v>
      </c>
      <c r="L141">
        <v>0.36877952129640701</v>
      </c>
      <c r="M141">
        <v>0.46848026653375419</v>
      </c>
    </row>
    <row r="142" spans="1:13" x14ac:dyDescent="0.2">
      <c r="A142" s="1" t="s">
        <v>253</v>
      </c>
      <c r="B142">
        <v>0.1714408871284763</v>
      </c>
      <c r="C142">
        <v>0.59615393559466878</v>
      </c>
      <c r="D142">
        <v>0.46518713958667379</v>
      </c>
      <c r="E142">
        <v>0.74157287729357968</v>
      </c>
      <c r="F142">
        <v>0.78227299157608776</v>
      </c>
      <c r="G142">
        <v>0.89427933885652</v>
      </c>
      <c r="H142">
        <v>0.89198075611103111</v>
      </c>
      <c r="I142">
        <v>0.1367747219796942</v>
      </c>
      <c r="J142">
        <v>0.14803482387741601</v>
      </c>
      <c r="L142">
        <v>0.119588745391527</v>
      </c>
      <c r="M142">
        <v>0.27157113633050201</v>
      </c>
    </row>
    <row r="143" spans="1:13" x14ac:dyDescent="0.2">
      <c r="A143" s="1" t="s">
        <v>254</v>
      </c>
      <c r="B143">
        <v>0.61632277555169079</v>
      </c>
      <c r="C143">
        <v>0.98719220001627495</v>
      </c>
      <c r="D143">
        <v>0.1760184214010104</v>
      </c>
      <c r="E143">
        <v>0.89949141307515257</v>
      </c>
      <c r="F143">
        <v>0.53483961563029803</v>
      </c>
      <c r="G143">
        <v>0.79607786966348537</v>
      </c>
      <c r="H143">
        <v>0.24876361885443829</v>
      </c>
      <c r="I143">
        <v>0.79666610724313669</v>
      </c>
      <c r="J143">
        <v>0.16748533271985219</v>
      </c>
      <c r="L143">
        <v>0.70181317920080288</v>
      </c>
      <c r="M143">
        <v>0.55991735475752302</v>
      </c>
    </row>
    <row r="144" spans="1:13" x14ac:dyDescent="0.2">
      <c r="A144" s="1" t="s">
        <v>255</v>
      </c>
      <c r="B144">
        <v>4.6962209851831242E-2</v>
      </c>
      <c r="C144">
        <v>0.71215849273355758</v>
      </c>
      <c r="D144">
        <v>0.30109180534048879</v>
      </c>
      <c r="E144">
        <v>0.87272340877474719</v>
      </c>
      <c r="F144">
        <v>0.72553802143697799</v>
      </c>
      <c r="G144">
        <v>0.73103242827321169</v>
      </c>
      <c r="H144">
        <v>0.23080563079217151</v>
      </c>
      <c r="I144">
        <v>8.6160354125053407E-2</v>
      </c>
      <c r="J144">
        <v>0.59999425035211407</v>
      </c>
      <c r="L144">
        <v>7.1194798406254103E-2</v>
      </c>
      <c r="M144">
        <v>0.82461636747387645</v>
      </c>
    </row>
    <row r="145" spans="1:13" x14ac:dyDescent="0.2">
      <c r="A145" s="1" t="s">
        <v>256</v>
      </c>
      <c r="B145">
        <v>0.30516528767499868</v>
      </c>
      <c r="C145">
        <v>0.14509111386314369</v>
      </c>
      <c r="D145">
        <v>0.38657220572338519</v>
      </c>
      <c r="E145">
        <v>0.38047072554744699</v>
      </c>
      <c r="F145">
        <v>0.1652208810609197</v>
      </c>
      <c r="G145">
        <v>0.96326743363103862</v>
      </c>
      <c r="H145">
        <v>0.67592127234315424</v>
      </c>
      <c r="I145">
        <v>0.28969545084663428</v>
      </c>
      <c r="J145">
        <v>0.2416987862111776</v>
      </c>
      <c r="L145">
        <v>0.70485095946036791</v>
      </c>
      <c r="M145">
        <v>0.63975143639724685</v>
      </c>
    </row>
    <row r="146" spans="1:13" x14ac:dyDescent="0.2">
      <c r="A146" s="1" t="s">
        <v>257</v>
      </c>
      <c r="B146">
        <v>0.75210557169820902</v>
      </c>
      <c r="C146">
        <v>0.5455330868253232</v>
      </c>
      <c r="D146">
        <v>0.23851133912750941</v>
      </c>
      <c r="E146">
        <v>0.8264914653534785</v>
      </c>
      <c r="F146">
        <v>0.78067830774044655</v>
      </c>
      <c r="G146">
        <v>0.55669019400143438</v>
      </c>
      <c r="H146">
        <v>0.21274517043119051</v>
      </c>
      <c r="I146">
        <v>0.46686123059793139</v>
      </c>
      <c r="J146">
        <v>0.44833162551553918</v>
      </c>
      <c r="L146">
        <v>0.82778273813622227</v>
      </c>
      <c r="M146">
        <v>0.31478075974465519</v>
      </c>
    </row>
    <row r="147" spans="1:13" x14ac:dyDescent="0.2">
      <c r="A147" s="1" t="s">
        <v>258</v>
      </c>
      <c r="B147">
        <v>0.1497151292384323</v>
      </c>
      <c r="C147">
        <v>0.53781124639494093</v>
      </c>
      <c r="D147">
        <v>7.8907209120235838E-3</v>
      </c>
      <c r="E147">
        <v>0.91549282231993301</v>
      </c>
      <c r="F147">
        <v>0.54878430008869161</v>
      </c>
      <c r="G147">
        <v>0.93430977117445613</v>
      </c>
      <c r="H147">
        <v>8.6615563879222215E-2</v>
      </c>
      <c r="I147">
        <v>0.1023549289228765</v>
      </c>
      <c r="J147">
        <v>0.12770220270471949</v>
      </c>
      <c r="L147">
        <v>0.31699317908670749</v>
      </c>
      <c r="M147">
        <v>2.254746788910105E-3</v>
      </c>
    </row>
    <row r="148" spans="1:13" x14ac:dyDescent="0.2">
      <c r="A148" s="1" t="s">
        <v>259</v>
      </c>
      <c r="B148">
        <v>0.38873432680141101</v>
      </c>
      <c r="C148">
        <v>0.87345251610135455</v>
      </c>
      <c r="D148">
        <v>0.36858357529334829</v>
      </c>
      <c r="E148">
        <v>0.1553062351441285</v>
      </c>
      <c r="F148">
        <v>0.59534884930862098</v>
      </c>
      <c r="G148">
        <v>0.8771352087965596</v>
      </c>
      <c r="H148">
        <v>0.35392938482973568</v>
      </c>
      <c r="I148">
        <v>0.31930052959857091</v>
      </c>
      <c r="J148">
        <v>0.40582877494055047</v>
      </c>
      <c r="L148">
        <v>4.9688349286336808E-2</v>
      </c>
      <c r="M148">
        <v>0.52359156422598285</v>
      </c>
    </row>
    <row r="149" spans="1:13" x14ac:dyDescent="0.2">
      <c r="A149" s="1" t="s">
        <v>260</v>
      </c>
      <c r="B149">
        <v>0.56174531087693869</v>
      </c>
      <c r="C149">
        <v>7.0508813120764291E-3</v>
      </c>
      <c r="D149">
        <v>2.6566508608776861E-2</v>
      </c>
      <c r="E149">
        <v>0.27918403958960369</v>
      </c>
      <c r="F149">
        <v>0.19905174937531209</v>
      </c>
      <c r="G149">
        <v>5.8926841809717058E-2</v>
      </c>
      <c r="H149">
        <v>0.5602379389477683</v>
      </c>
      <c r="I149">
        <v>0.1117796799140411</v>
      </c>
      <c r="J149">
        <v>0.32413604105259319</v>
      </c>
      <c r="L149">
        <v>0.13163505696155961</v>
      </c>
      <c r="M149">
        <v>0.78940309394828279</v>
      </c>
    </row>
    <row r="150" spans="1:13" x14ac:dyDescent="0.2">
      <c r="A150" s="1" t="s">
        <v>261</v>
      </c>
      <c r="B150">
        <v>0.46930223924988962</v>
      </c>
      <c r="C150">
        <v>0.34386246504673912</v>
      </c>
      <c r="D150">
        <v>0.17717165793584241</v>
      </c>
      <c r="E150">
        <v>1.9051364079429488E-2</v>
      </c>
      <c r="F150">
        <v>0.19227041741566819</v>
      </c>
      <c r="G150">
        <v>0.71219578684288454</v>
      </c>
      <c r="H150">
        <v>0.67463363295287682</v>
      </c>
      <c r="I150">
        <v>2.3913145684008111E-2</v>
      </c>
      <c r="J150">
        <v>0.61725245640947812</v>
      </c>
      <c r="L150">
        <v>0.60293306030125071</v>
      </c>
      <c r="M150">
        <v>0.38011305881242308</v>
      </c>
    </row>
    <row r="151" spans="1:13" x14ac:dyDescent="0.2">
      <c r="A151" s="1" t="s">
        <v>262</v>
      </c>
      <c r="B151">
        <v>0.36180639000490122</v>
      </c>
      <c r="C151">
        <v>1.5131653372676669E-2</v>
      </c>
      <c r="D151">
        <v>7.0392187609645093E-2</v>
      </c>
      <c r="E151">
        <v>0.1744678406330655</v>
      </c>
      <c r="F151">
        <v>0.80469253431060817</v>
      </c>
      <c r="G151">
        <v>0.21635255414342361</v>
      </c>
      <c r="H151">
        <v>0.99148494970632828</v>
      </c>
      <c r="I151">
        <v>0.25538962475376459</v>
      </c>
      <c r="J151">
        <v>0.25088856357695599</v>
      </c>
      <c r="L151">
        <v>0.41708615827939832</v>
      </c>
      <c r="M151">
        <v>0.82298233764566597</v>
      </c>
    </row>
    <row r="152" spans="1:13" x14ac:dyDescent="0.2">
      <c r="A152" s="1" t="s">
        <v>263</v>
      </c>
      <c r="B152">
        <v>0.76502490774335119</v>
      </c>
      <c r="C152">
        <v>0.30729921923542292</v>
      </c>
      <c r="D152">
        <v>0.76328765545013844</v>
      </c>
      <c r="E152">
        <v>0.28596893321199041</v>
      </c>
      <c r="F152">
        <v>0.19048877067939399</v>
      </c>
      <c r="G152">
        <v>0.90059250447573436</v>
      </c>
      <c r="H152">
        <v>0.27114666389657932</v>
      </c>
      <c r="I152">
        <v>9.9696442400916449E-2</v>
      </c>
      <c r="J152">
        <v>0.50033576034006455</v>
      </c>
      <c r="L152">
        <v>3.9418323609795233E-2</v>
      </c>
      <c r="M152">
        <v>0.93966421188579186</v>
      </c>
    </row>
    <row r="153" spans="1:13" x14ac:dyDescent="0.2">
      <c r="A153" s="1" t="s">
        <v>264</v>
      </c>
      <c r="B153">
        <v>5.2374515823631701E-2</v>
      </c>
      <c r="C153">
        <v>0.95804201629048535</v>
      </c>
      <c r="D153">
        <v>0.72869464874825263</v>
      </c>
      <c r="E153">
        <v>0.81544881649324408</v>
      </c>
      <c r="F153">
        <v>0.80089917928889087</v>
      </c>
      <c r="G153">
        <v>0.26113897922736012</v>
      </c>
      <c r="H153">
        <v>0.59616497481335229</v>
      </c>
      <c r="I153">
        <v>0.98471534384510018</v>
      </c>
      <c r="J153">
        <v>0.1931494963814889</v>
      </c>
      <c r="L153">
        <v>0.91572496813577997</v>
      </c>
      <c r="M153">
        <v>0.51763465151942545</v>
      </c>
    </row>
    <row r="154" spans="1:13" x14ac:dyDescent="0.2">
      <c r="A154" s="1" t="s">
        <v>265</v>
      </c>
      <c r="B154">
        <v>0.62542665993896307</v>
      </c>
      <c r="C154">
        <v>0.40900075494721289</v>
      </c>
      <c r="D154">
        <v>0.44864981287483419</v>
      </c>
      <c r="E154">
        <v>0.29578410100776981</v>
      </c>
      <c r="F154">
        <v>0.21021772359962729</v>
      </c>
      <c r="G154">
        <v>0.54520959942257441</v>
      </c>
      <c r="H154">
        <v>0.88295391790964162</v>
      </c>
      <c r="I154">
        <v>5.6534095885029348E-2</v>
      </c>
      <c r="J154">
        <v>0.748047886187728</v>
      </c>
      <c r="L154">
        <v>0.31892948345371142</v>
      </c>
      <c r="M154">
        <v>0.69103166953823014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system_inputs</vt:lpstr>
      <vt:lpstr>user_interface</vt:lpstr>
      <vt:lpstr>decentralized_storage</vt:lpstr>
      <vt:lpstr>conveyance</vt:lpstr>
      <vt:lpstr>treatment</vt:lpstr>
      <vt:lpstr>reuse_disposal</vt:lpstr>
      <vt:lpstr>correlations_rho</vt:lpstr>
      <vt:lpstr>correlations_p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Yalin Li</cp:lastModifiedBy>
  <dcterms:created xsi:type="dcterms:W3CDTF">2020-10-17T12:40:25Z</dcterms:created>
  <dcterms:modified xsi:type="dcterms:W3CDTF">2021-01-04T21:18:30Z</dcterms:modified>
</cp:coreProperties>
</file>