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cts\OpenVisus\Samples\jupyter\"/>
    </mc:Choice>
  </mc:AlternateContent>
  <xr:revisionPtr revIDLastSave="0" documentId="13_ncr:1_{B67DAC5D-D5AE-4F34-B305-1F92B3E91850}" xr6:coauthVersionLast="45" xr6:coauthVersionMax="45" xr10:uidLastSave="{00000000-0000-0000-0000-000000000000}"/>
  <bookViews>
    <workbookView xWindow="28680" yWindow="-120" windowWidth="29040" windowHeight="15840" xr2:uid="{E766013C-A64D-444B-951E-6AF56EF2F40A}"/>
  </bookViews>
  <sheets>
    <sheet name="Sheet1" sheetId="1" r:id="rId1"/>
  </sheets>
  <definedNames>
    <definedName name="samplesize">Sheet1!$B$4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2" i="1" l="1"/>
  <c r="F61" i="1"/>
  <c r="F60" i="1"/>
  <c r="F59" i="1"/>
  <c r="F58" i="1"/>
  <c r="F57" i="1"/>
  <c r="F53" i="1"/>
  <c r="F52" i="1"/>
  <c r="F50" i="1"/>
  <c r="F49" i="1"/>
  <c r="F48" i="1"/>
  <c r="F44" i="1"/>
  <c r="F43" i="1"/>
  <c r="F41" i="1"/>
  <c r="F40" i="1"/>
  <c r="F39" i="1"/>
  <c r="F34" i="1"/>
  <c r="F33" i="1"/>
  <c r="F32" i="1"/>
  <c r="F31" i="1"/>
  <c r="F30" i="1"/>
  <c r="F29" i="1"/>
  <c r="F25" i="1"/>
  <c r="F24" i="1"/>
  <c r="F23" i="1"/>
  <c r="F22" i="1"/>
  <c r="F21" i="1"/>
  <c r="F20" i="1"/>
  <c r="F42" i="1"/>
  <c r="F51" i="1"/>
  <c r="L10" i="1"/>
  <c r="L11" i="1"/>
  <c r="L12" i="1"/>
  <c r="L13" i="1"/>
  <c r="L14" i="1"/>
  <c r="L9" i="1"/>
  <c r="J12" i="1"/>
  <c r="J13" i="1"/>
  <c r="J14" i="1"/>
  <c r="C12" i="1"/>
  <c r="C13" i="1"/>
  <c r="C14" i="1"/>
  <c r="C11" i="1" l="1"/>
  <c r="C10" i="1"/>
  <c r="J10" i="1"/>
  <c r="J11" i="1"/>
  <c r="B5" i="1" l="1"/>
</calcChain>
</file>

<file path=xl/sharedStrings.xml><?xml version="1.0" encoding="utf-8"?>
<sst xmlns="http://schemas.openxmlformats.org/spreadsheetml/2006/main" count="116" uniqueCount="66">
  <si>
    <t>totally random aligned (!) queries</t>
  </si>
  <si>
    <t>one file containing all blocks to avoid fopen/fclose</t>
  </si>
  <si>
    <t>would it be possible to work not in full res (using wavelets?)</t>
  </si>
  <si>
    <t>IDX samples are spread in levels, not optimized for full-res unless we duplicate data (as google map tiles)</t>
  </si>
  <si>
    <t>what if the fullres want to access non-aligned data? the factor will increase for "row major"</t>
  </si>
  <si>
    <t>No compressions (with compresssion I must store a block map in non-idx)</t>
  </si>
  <si>
    <t>IDX blocks always row major layout</t>
  </si>
  <si>
    <t>NOTES</t>
  </si>
  <si>
    <t>DatasetSize (GB)</t>
  </si>
  <si>
    <t>SampleSize (bytes)</t>
  </si>
  <si>
    <t>DatasetLogicSize</t>
  </si>
  <si>
    <t>TOSHIBA HDWE150 Mechanical Hard drive</t>
  </si>
  <si>
    <t>CrystalDisk</t>
  </si>
  <si>
    <t>MB/s</t>
  </si>
  <si>
    <t xml:space="preserve">read sequential </t>
  </si>
  <si>
    <t>read  random 32k Q1T1</t>
  </si>
  <si>
    <t>read  random 8k Q1T1</t>
  </si>
  <si>
    <t>read  random 16k Q1T1</t>
  </si>
  <si>
    <t>read  random 64k Q1T1</t>
  </si>
  <si>
    <t>read random 128k Q1T1</t>
  </si>
  <si>
    <t>User MB/sec</t>
  </si>
  <si>
    <t>Disk  MB/sec</t>
  </si>
  <si>
    <t>DISK/USER</t>
  </si>
  <si>
    <t>Degradation (%)</t>
  </si>
  <si>
    <t>SAMSUNG SSD 960 PRO 512GB</t>
  </si>
  <si>
    <t>Source code available at TestIdxSpeed.py</t>
  </si>
  <si>
    <t>uint8</t>
  </si>
  <si>
    <t>read-file-seq</t>
  </si>
  <si>
    <t>128k.idx-BoxQuery008k</t>
  </si>
  <si>
    <t>128k.idx-BoxQuery016k</t>
  </si>
  <si>
    <t>128k.idx-BoxQuery032k</t>
  </si>
  <si>
    <t>128k.idx-BoxQuery064k</t>
  </si>
  <si>
    <t>128k.idx-BoxQuery128k</t>
  </si>
  <si>
    <t>064k.idx-BoxQuery008k</t>
  </si>
  <si>
    <t>064k.idx-BoxQuery016k</t>
  </si>
  <si>
    <t>064k.idx-BoxQuery032k</t>
  </si>
  <si>
    <t>064k.idx-BoxQuery064k</t>
  </si>
  <si>
    <t>064k.idx-BoxQuery128k</t>
  </si>
  <si>
    <t>032k.idx-BoxQuery008k</t>
  </si>
  <si>
    <t>032k.idx-BoxQuery016k</t>
  </si>
  <si>
    <t>032k.idx-BoxQuery032k</t>
  </si>
  <si>
    <t>032k.idx-BoxQuery064k</t>
  </si>
  <si>
    <t>032k.idx-BoxQuery128k</t>
  </si>
  <si>
    <t>016k.idx-BoxQuery008k</t>
  </si>
  <si>
    <t>016k.idx-BoxQuery016k</t>
  </si>
  <si>
    <t>016k.idx-BoxQuery032k</t>
  </si>
  <si>
    <t>016k.idx-BoxQuery064k</t>
  </si>
  <si>
    <t>016k.idx-BoxQuery128k</t>
  </si>
  <si>
    <t>008k.idx-BoxQuery008k</t>
  </si>
  <si>
    <t>008k.idx-BoxQuery016k</t>
  </si>
  <si>
    <t>008k.idx-BoxQuery032k</t>
  </si>
  <si>
    <t>008k.idx-BoxQuery064k</t>
  </si>
  <si>
    <t>008k.idx-BoxQuery128k</t>
  </si>
  <si>
    <t>Slownesss</t>
  </si>
  <si>
    <t>SSD : HDD</t>
  </si>
  <si>
    <t>128k.idx-128k</t>
  </si>
  <si>
    <t>128k.idx-BlockQuery128k</t>
  </si>
  <si>
    <t>064k.idx-064k</t>
  </si>
  <si>
    <t>064k.idx-BlockQuery64k</t>
  </si>
  <si>
    <t>032k.idx-032k</t>
  </si>
  <si>
    <t>032k.idx-BlockQuery32k</t>
  </si>
  <si>
    <t>016k.idx-016k</t>
  </si>
  <si>
    <t>016k.idx-BlockQuery16k</t>
  </si>
  <si>
    <t>008k.idx-008k</t>
  </si>
  <si>
    <t>008k.idx-BlockQuery8k</t>
  </si>
  <si>
    <t>Calls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</si>
</sst>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2" fontId="1" fillId="0" borderId="0" xfId="0" applyNumberFormat="1" applyFont="1"/>
    <xf numFmtId="10" fontId="1" fillId="0" borderId="0" xfId="0" applyNumberFormat="1" applyFont="1"/>
    <xf numFmtId="0" fontId="0" fillId="0" borderId="0" xfId="0" applyFont="1"/>
    <xf numFmtId="2" fontId="0" fillId="0" borderId="0" xfId="0" applyNumberFormat="1" applyFont="1"/>
    <xf numFmtId="2" fontId="4" fillId="0" borderId="0" xfId="0" applyNumberFormat="1" applyFont="1" applyFill="1"/>
    <xf numFmtId="0" fontId="3" fillId="0" borderId="0" xfId="0" applyFont="1" applyFill="1"/>
    <xf numFmtId="2" fontId="3" fillId="0" borderId="0" xfId="0" applyNumberFormat="1" applyFont="1" applyFill="1"/>
    <xf numFmtId="0" fontId="1" fillId="3" borderId="0" xfId="0" applyFont="1" applyFill="1"/>
    <xf numFmtId="0" fontId="0" fillId="3" borderId="0" xfId="0" applyFont="1" applyFill="1"/>
    <xf numFmtId="2" fontId="1" fillId="3" borderId="0" xfId="0" applyNumberFormat="1" applyFont="1" applyFill="1" applyAlignment="1">
      <alignment horizontal="right"/>
    </xf>
    <xf numFmtId="10" fontId="3" fillId="0" borderId="0" xfId="0" applyNumberFormat="1" applyFont="1" applyFill="1" applyAlignment="1">
      <alignment horizontal="right"/>
    </xf>
    <xf numFmtId="10" fontId="3" fillId="0" borderId="0" xfId="0" applyNumberFormat="1" applyFont="1" applyFill="1"/>
    <xf numFmtId="0" fontId="1" fillId="3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10" fontId="4" fillId="0" borderId="0" xfId="0" applyNumberFormat="1" applyFont="1" applyFill="1" applyAlignment="1">
      <alignment horizontal="right"/>
    </xf>
    <xf numFmtId="10" fontId="4" fillId="0" borderId="0" xfId="0" applyNumberFormat="1" applyFont="1" applyFill="1"/>
    <xf numFmtId="0" fontId="0" fillId="2" borderId="0" xfId="0" applyFont="1" applyFill="1"/>
    <xf numFmtId="9" fontId="0" fillId="0" borderId="0" xfId="0" applyNumberFormat="1" applyFont="1"/>
    <xf numFmtId="0" fontId="4" fillId="0" borderId="0" xfId="0" applyFont="1" applyFill="1" applyAlignment="1">
      <alignment horizontal="right"/>
    </xf>
    <xf numFmtId="0" fontId="0" fillId="2" borderId="0" xfId="0" applyFont="1" applyFill="1" applyAlignment="1">
      <alignment horizontal="right"/>
    </xf>
    <xf numFmtId="0" fontId="5" fillId="2" borderId="0" xfId="0" applyFont="1" applyFill="1"/>
    <xf numFmtId="0" fontId="5" fillId="0" borderId="0" xfId="0" applyFont="1"/>
    <xf numFmtId="2" fontId="0" fillId="0" borderId="0" xfId="0" applyNumberFormat="1"/>
    <xf numFmtId="0" fontId="1" fillId="0" borderId="0" xfId="0" applyFont="1" applyFill="1"/>
    <xf numFmtId="2" fontId="1" fillId="0" borderId="0" xfId="0" applyNumberFormat="1" applyFont="1" applyFill="1"/>
    <xf numFmtId="0" fontId="0" fillId="0" borderId="0" xfId="0" applyFont="1" applyFill="1"/>
    <xf numFmtId="2" fontId="0" fillId="0" borderId="0" xfId="0" applyNumberFormat="1" applyFont="1" applyFill="1"/>
    <xf numFmtId="10" fontId="0" fillId="0" borderId="0" xfId="0" applyNumberFormat="1" applyFont="1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BED9B-2A7C-4814-9DC3-EB3CC06EE668}">
  <dimension ref="A1:N71"/>
  <sheetViews>
    <sheetView tabSelected="1" topLeftCell="A31" zoomScale="84" zoomScaleNormal="84" workbookViewId="0">
      <selection activeCell="J59" sqref="J59"/>
    </sheetView>
  </sheetViews>
  <sheetFormatPr defaultRowHeight="15" x14ac:dyDescent="0.25"/>
  <cols>
    <col min="1" max="1" width="31.42578125" style="5" customWidth="1"/>
    <col min="2" max="2" width="18.28515625" style="5" customWidth="1"/>
    <col min="3" max="4" width="16.42578125" style="5" customWidth="1"/>
    <col min="5" max="5" width="18.7109375" style="5" customWidth="1"/>
    <col min="6" max="6" width="15.5703125" style="5" customWidth="1"/>
    <col min="7" max="7" width="9.28515625" style="5" customWidth="1"/>
    <col min="8" max="8" width="43.5703125" style="5" bestFit="1" customWidth="1"/>
    <col min="9" max="9" width="17.28515625" style="5" bestFit="1" customWidth="1"/>
    <col min="10" max="10" width="17.85546875" style="5" customWidth="1"/>
    <col min="11" max="11" width="13.42578125" style="5" customWidth="1"/>
    <col min="12" max="12" width="19.5703125" style="5" customWidth="1"/>
    <col min="13" max="13" width="16.28515625" style="5" customWidth="1"/>
    <col min="14" max="14" width="22.140625" style="5" bestFit="1" customWidth="1"/>
    <col min="15" max="15" width="22.28515625" style="5" bestFit="1" customWidth="1"/>
    <col min="16" max="16384" width="9.140625" style="5"/>
  </cols>
  <sheetData>
    <row r="1" spans="1:14" x14ac:dyDescent="0.25">
      <c r="A1" s="5" t="s">
        <v>25</v>
      </c>
    </row>
    <row r="2" spans="1:14" x14ac:dyDescent="0.25">
      <c r="A2" s="1"/>
      <c r="B2" s="1"/>
      <c r="C2" s="1"/>
      <c r="D2" s="1"/>
    </row>
    <row r="3" spans="1:14" x14ac:dyDescent="0.25">
      <c r="A3" s="21" t="s">
        <v>10</v>
      </c>
      <c r="B3" s="21">
        <v>4096</v>
      </c>
      <c r="C3" s="21">
        <v>4096</v>
      </c>
      <c r="D3" s="21">
        <v>8192</v>
      </c>
    </row>
    <row r="4" spans="1:14" x14ac:dyDescent="0.25">
      <c r="A4" s="21" t="s">
        <v>9</v>
      </c>
      <c r="B4" s="21">
        <v>1</v>
      </c>
      <c r="C4" s="21" t="s">
        <v>26</v>
      </c>
      <c r="D4" s="21"/>
      <c r="E4" s="2"/>
      <c r="F4" s="2"/>
      <c r="G4" s="2"/>
      <c r="H4" s="2"/>
      <c r="I4" s="2"/>
    </row>
    <row r="5" spans="1:14" x14ac:dyDescent="0.25">
      <c r="A5" s="21" t="s">
        <v>8</v>
      </c>
      <c r="B5" s="21">
        <f>B3*C3*D3*samplesize/(1024*1024*1024)</f>
        <v>128</v>
      </c>
      <c r="C5" s="21"/>
      <c r="D5" s="21"/>
      <c r="E5" s="2"/>
      <c r="F5" s="2"/>
      <c r="G5" s="2"/>
      <c r="H5" s="2"/>
      <c r="I5" s="2"/>
    </row>
    <row r="6" spans="1:14" ht="13.5" customHeight="1" x14ac:dyDescent="0.25">
      <c r="A6" s="1"/>
      <c r="B6" s="1"/>
      <c r="C6" s="1"/>
      <c r="D6" s="1"/>
    </row>
    <row r="7" spans="1:14" ht="23.25" x14ac:dyDescent="0.35">
      <c r="A7" s="23" t="s">
        <v>24</v>
      </c>
      <c r="B7" s="23"/>
      <c r="C7" s="23"/>
      <c r="D7" s="23"/>
      <c r="E7" s="23"/>
      <c r="F7" s="23"/>
      <c r="G7" s="24"/>
      <c r="H7" s="23" t="s">
        <v>11</v>
      </c>
      <c r="I7" s="23"/>
      <c r="J7" s="23"/>
      <c r="K7" s="23"/>
      <c r="L7" s="23"/>
      <c r="M7" s="23"/>
    </row>
    <row r="8" spans="1:14" x14ac:dyDescent="0.25">
      <c r="A8" s="19" t="s">
        <v>12</v>
      </c>
      <c r="B8" s="22" t="s">
        <v>13</v>
      </c>
      <c r="C8" s="19" t="s">
        <v>23</v>
      </c>
      <c r="D8" s="19"/>
      <c r="E8" s="19"/>
      <c r="F8" s="19"/>
      <c r="H8" s="19" t="s">
        <v>12</v>
      </c>
      <c r="I8" s="22" t="s">
        <v>13</v>
      </c>
      <c r="J8" s="19" t="s">
        <v>23</v>
      </c>
      <c r="K8" s="19"/>
      <c r="L8" s="22" t="s">
        <v>54</v>
      </c>
      <c r="M8" s="19"/>
    </row>
    <row r="9" spans="1:14" x14ac:dyDescent="0.25">
      <c r="A9" s="5" t="s">
        <v>14</v>
      </c>
      <c r="B9" s="6">
        <v>2355.06</v>
      </c>
      <c r="H9" s="5" t="s">
        <v>14</v>
      </c>
      <c r="I9" s="6">
        <v>145.94999999999999</v>
      </c>
      <c r="L9" s="6">
        <f>B9/I9</f>
        <v>16.136073997944504</v>
      </c>
    </row>
    <row r="10" spans="1:14" x14ac:dyDescent="0.25">
      <c r="A10" s="5" t="s">
        <v>19</v>
      </c>
      <c r="B10" s="6">
        <v>1075.45</v>
      </c>
      <c r="C10" s="20">
        <f>B10/B10</f>
        <v>1</v>
      </c>
      <c r="H10" s="5" t="s">
        <v>19</v>
      </c>
      <c r="I10" s="6">
        <v>20.92</v>
      </c>
      <c r="J10" s="20">
        <f>I10/I10</f>
        <v>1</v>
      </c>
      <c r="L10" s="6">
        <f t="shared" ref="L10:L14" si="0">B10/I10</f>
        <v>51.407743785850862</v>
      </c>
    </row>
    <row r="11" spans="1:14" x14ac:dyDescent="0.25">
      <c r="A11" s="5" t="s">
        <v>18</v>
      </c>
      <c r="B11" s="6">
        <v>561.99</v>
      </c>
      <c r="C11" s="20">
        <f>B11/B10</f>
        <v>0.52256264819377929</v>
      </c>
      <c r="H11" s="5" t="s">
        <v>18</v>
      </c>
      <c r="I11" s="6">
        <v>10</v>
      </c>
      <c r="J11" s="20">
        <f>I11/I10</f>
        <v>0.47801147227533458</v>
      </c>
      <c r="L11" s="6">
        <f t="shared" si="0"/>
        <v>56.198999999999998</v>
      </c>
    </row>
    <row r="12" spans="1:14" x14ac:dyDescent="0.25">
      <c r="A12" s="5" t="s">
        <v>15</v>
      </c>
      <c r="B12" s="6">
        <v>320.85000000000002</v>
      </c>
      <c r="C12" s="20">
        <f t="shared" ref="C12:C14" si="1">B12/B11</f>
        <v>0.57091763198633427</v>
      </c>
      <c r="H12" s="5" t="s">
        <v>15</v>
      </c>
      <c r="I12" s="6">
        <v>5.17</v>
      </c>
      <c r="J12" s="20">
        <f t="shared" ref="J12:J14" si="2">I12/I11</f>
        <v>0.51700000000000002</v>
      </c>
      <c r="L12" s="6">
        <f t="shared" si="0"/>
        <v>62.059961315280468</v>
      </c>
    </row>
    <row r="13" spans="1:14" x14ac:dyDescent="0.25">
      <c r="A13" s="5" t="s">
        <v>17</v>
      </c>
      <c r="B13" s="6">
        <v>171.9</v>
      </c>
      <c r="C13" s="20">
        <f t="shared" si="1"/>
        <v>0.53576437587657777</v>
      </c>
      <c r="H13" s="5" t="s">
        <v>17</v>
      </c>
      <c r="I13" s="6">
        <v>2.62</v>
      </c>
      <c r="J13" s="20">
        <f t="shared" si="2"/>
        <v>0.50676982591876207</v>
      </c>
      <c r="L13" s="6">
        <f t="shared" si="0"/>
        <v>65.610687022900763</v>
      </c>
    </row>
    <row r="14" spans="1:14" x14ac:dyDescent="0.25">
      <c r="A14" s="5" t="s">
        <v>16</v>
      </c>
      <c r="B14" s="6">
        <v>93.25</v>
      </c>
      <c r="C14" s="20">
        <f t="shared" si="1"/>
        <v>0.54246655031995339</v>
      </c>
      <c r="H14" s="5" t="s">
        <v>16</v>
      </c>
      <c r="I14" s="6">
        <v>1.32</v>
      </c>
      <c r="J14" s="20">
        <f t="shared" si="2"/>
        <v>0.50381679389312972</v>
      </c>
      <c r="L14" s="6">
        <f t="shared" si="0"/>
        <v>70.643939393939391</v>
      </c>
    </row>
    <row r="16" spans="1:14" x14ac:dyDescent="0.25">
      <c r="A16" s="11"/>
      <c r="B16" s="12" t="s">
        <v>20</v>
      </c>
      <c r="C16" s="12" t="s">
        <v>21</v>
      </c>
      <c r="D16" s="12" t="s">
        <v>22</v>
      </c>
      <c r="E16" s="15" t="s">
        <v>65</v>
      </c>
      <c r="F16" s="15" t="s">
        <v>53</v>
      </c>
      <c r="G16" s="16"/>
      <c r="H16" s="11"/>
      <c r="I16" s="12" t="s">
        <v>20</v>
      </c>
      <c r="J16" s="12" t="s">
        <v>21</v>
      </c>
      <c r="K16" s="12" t="s">
        <v>22</v>
      </c>
      <c r="L16" s="15" t="s">
        <v>65</v>
      </c>
      <c r="M16" s="15" t="s">
        <v>53</v>
      </c>
      <c r="N16" s="28"/>
    </row>
    <row r="17" spans="1:14" x14ac:dyDescent="0.25">
      <c r="A17" s="31" t="s">
        <v>27</v>
      </c>
      <c r="B17" s="25">
        <v>1036.7</v>
      </c>
      <c r="C17" s="25">
        <v>1036.7</v>
      </c>
      <c r="D17" s="25">
        <v>1</v>
      </c>
      <c r="E17">
        <v>61</v>
      </c>
      <c r="F17" s="25"/>
      <c r="G17" s="8"/>
      <c r="H17" s="31" t="s">
        <v>27</v>
      </c>
      <c r="I17" s="7"/>
      <c r="J17" s="7"/>
      <c r="K17" s="7"/>
      <c r="L17" s="14"/>
      <c r="M17" s="14"/>
      <c r="N17" s="28"/>
    </row>
    <row r="18" spans="1:14" x14ac:dyDescent="0.25">
      <c r="A18" s="31"/>
      <c r="B18" s="25"/>
      <c r="C18" s="25"/>
      <c r="D18" s="25"/>
      <c r="E18"/>
      <c r="F18" s="25"/>
      <c r="G18" s="8"/>
      <c r="H18" s="31"/>
      <c r="I18" s="9"/>
      <c r="J18" s="9"/>
      <c r="K18" s="9"/>
      <c r="L18" s="14"/>
      <c r="M18" s="14"/>
      <c r="N18" s="28"/>
    </row>
    <row r="19" spans="1:14" x14ac:dyDescent="0.25">
      <c r="A19" s="31" t="s">
        <v>55</v>
      </c>
      <c r="B19" s="25">
        <v>512.14</v>
      </c>
      <c r="C19" s="25">
        <v>512.14</v>
      </c>
      <c r="D19" s="25">
        <v>1</v>
      </c>
      <c r="E19">
        <v>245825</v>
      </c>
      <c r="F19" s="25"/>
      <c r="G19" s="8"/>
      <c r="H19" s="31" t="s">
        <v>55</v>
      </c>
      <c r="I19" s="9"/>
      <c r="J19" s="9"/>
      <c r="K19" s="9"/>
      <c r="L19" s="14"/>
      <c r="M19" s="29"/>
      <c r="N19" s="28"/>
    </row>
    <row r="20" spans="1:14" x14ac:dyDescent="0.25">
      <c r="A20" s="31" t="s">
        <v>56</v>
      </c>
      <c r="B20" s="25">
        <v>442.24</v>
      </c>
      <c r="C20" s="25">
        <v>442.24</v>
      </c>
      <c r="D20" s="25">
        <v>1</v>
      </c>
      <c r="E20">
        <v>212274</v>
      </c>
      <c r="F20" s="25">
        <f>B20/B20</f>
        <v>1</v>
      </c>
      <c r="G20" s="8"/>
      <c r="H20" s="31" t="s">
        <v>56</v>
      </c>
      <c r="I20" s="9"/>
      <c r="J20" s="9"/>
      <c r="K20" s="9"/>
      <c r="L20" s="14"/>
      <c r="M20" s="29"/>
      <c r="N20" s="28"/>
    </row>
    <row r="21" spans="1:14" x14ac:dyDescent="0.25">
      <c r="A21" s="31" t="s">
        <v>32</v>
      </c>
      <c r="B21" s="25">
        <v>45.14</v>
      </c>
      <c r="C21" s="25">
        <v>812.6</v>
      </c>
      <c r="D21" s="25">
        <v>18</v>
      </c>
      <c r="E21">
        <v>21670</v>
      </c>
      <c r="F21" s="25">
        <f>B20/B21</f>
        <v>9.7970757642888788</v>
      </c>
      <c r="G21" s="8"/>
      <c r="H21" s="31" t="s">
        <v>32</v>
      </c>
      <c r="I21" s="9"/>
      <c r="J21" s="9"/>
      <c r="K21" s="9"/>
      <c r="L21" s="14"/>
      <c r="M21" s="29"/>
      <c r="N21" s="28"/>
    </row>
    <row r="22" spans="1:14" x14ac:dyDescent="0.25">
      <c r="A22" s="10" t="s">
        <v>37</v>
      </c>
      <c r="B22" s="3">
        <v>66.040000000000006</v>
      </c>
      <c r="C22" s="3">
        <v>594.36</v>
      </c>
      <c r="D22" s="3">
        <v>9</v>
      </c>
      <c r="E22" s="1">
        <v>31699</v>
      </c>
      <c r="F22" s="3">
        <f>B20/B22</f>
        <v>6.6965475469412477</v>
      </c>
      <c r="G22" s="8"/>
      <c r="H22" s="10" t="s">
        <v>37</v>
      </c>
      <c r="I22" s="9"/>
      <c r="J22" s="9"/>
      <c r="K22" s="9"/>
      <c r="L22" s="14"/>
      <c r="M22" s="29"/>
      <c r="N22" s="28"/>
    </row>
    <row r="23" spans="1:14" x14ac:dyDescent="0.25">
      <c r="A23" s="31" t="s">
        <v>42</v>
      </c>
      <c r="B23" s="25">
        <v>65.540000000000006</v>
      </c>
      <c r="C23" s="25">
        <v>311.3</v>
      </c>
      <c r="D23" s="25">
        <v>4.75</v>
      </c>
      <c r="E23">
        <v>31458</v>
      </c>
      <c r="F23" s="25">
        <f>B20/B23</f>
        <v>6.7476350320415008</v>
      </c>
      <c r="G23" s="8"/>
      <c r="H23" s="31" t="s">
        <v>42</v>
      </c>
      <c r="I23" s="9"/>
      <c r="J23" s="9"/>
      <c r="K23" s="9"/>
      <c r="L23" s="14"/>
      <c r="M23" s="29"/>
      <c r="N23" s="28"/>
    </row>
    <row r="24" spans="1:14" x14ac:dyDescent="0.25">
      <c r="A24" s="31" t="s">
        <v>47</v>
      </c>
      <c r="B24" s="25">
        <v>54.21</v>
      </c>
      <c r="C24" s="25">
        <v>149.08000000000001</v>
      </c>
      <c r="D24" s="25">
        <v>2.75</v>
      </c>
      <c r="E24">
        <v>26021</v>
      </c>
      <c r="F24" s="25">
        <f>B20/B24</f>
        <v>8.1579044456742302</v>
      </c>
      <c r="G24" s="8"/>
      <c r="H24" s="31" t="s">
        <v>47</v>
      </c>
      <c r="I24" s="9"/>
      <c r="J24" s="9"/>
      <c r="K24" s="9"/>
      <c r="L24" s="14"/>
      <c r="M24" s="14"/>
      <c r="N24" s="28"/>
    </row>
    <row r="25" spans="1:14" x14ac:dyDescent="0.25">
      <c r="A25" s="31" t="s">
        <v>52</v>
      </c>
      <c r="B25" s="25">
        <v>43.77</v>
      </c>
      <c r="C25" s="25">
        <v>79.33</v>
      </c>
      <c r="D25" s="25">
        <v>1.81</v>
      </c>
      <c r="E25">
        <v>21008</v>
      </c>
      <c r="F25" s="25">
        <f>B20/B25</f>
        <v>10.103724011880283</v>
      </c>
      <c r="G25" s="8"/>
      <c r="H25" s="31" t="s">
        <v>52</v>
      </c>
      <c r="I25" s="29"/>
      <c r="J25" s="29"/>
      <c r="K25" s="29"/>
      <c r="L25" s="14"/>
      <c r="M25" s="29"/>
      <c r="N25" s="28"/>
    </row>
    <row r="26" spans="1:14" x14ac:dyDescent="0.25">
      <c r="A26" s="31"/>
      <c r="B26" s="25"/>
      <c r="C26" s="25"/>
      <c r="D26" s="25"/>
      <c r="E26"/>
      <c r="F26" s="25"/>
      <c r="G26" s="8"/>
      <c r="H26" s="31"/>
      <c r="I26" s="29"/>
      <c r="J26" s="29"/>
      <c r="K26" s="29"/>
      <c r="L26" s="14"/>
      <c r="M26" s="9"/>
      <c r="N26" s="28"/>
    </row>
    <row r="27" spans="1:14" x14ac:dyDescent="0.25">
      <c r="A27" s="31"/>
      <c r="B27" s="25"/>
      <c r="C27" s="25"/>
      <c r="D27" s="25"/>
      <c r="E27"/>
      <c r="F27" s="25"/>
      <c r="G27" s="8"/>
      <c r="H27" s="31"/>
      <c r="I27" s="29"/>
      <c r="J27" s="29"/>
      <c r="K27" s="29"/>
      <c r="L27" s="14"/>
      <c r="M27" s="9"/>
      <c r="N27" s="28"/>
    </row>
    <row r="28" spans="1:14" x14ac:dyDescent="0.25">
      <c r="A28" s="31" t="s">
        <v>57</v>
      </c>
      <c r="B28" s="25">
        <v>386.03</v>
      </c>
      <c r="C28" s="25">
        <v>386.03</v>
      </c>
      <c r="D28" s="25">
        <v>1</v>
      </c>
      <c r="E28">
        <v>370586</v>
      </c>
      <c r="F28" s="25"/>
      <c r="G28" s="8"/>
      <c r="H28" s="31" t="s">
        <v>57</v>
      </c>
      <c r="I28" s="29"/>
      <c r="J28" s="29"/>
      <c r="K28" s="29"/>
      <c r="L28" s="14"/>
      <c r="M28" s="29"/>
      <c r="N28" s="28"/>
    </row>
    <row r="29" spans="1:14" x14ac:dyDescent="0.25">
      <c r="A29" s="31" t="s">
        <v>58</v>
      </c>
      <c r="B29" s="25">
        <v>295.51</v>
      </c>
      <c r="C29" s="25">
        <v>295.51</v>
      </c>
      <c r="D29" s="25">
        <v>1</v>
      </c>
      <c r="E29">
        <v>283685</v>
      </c>
      <c r="F29" s="25">
        <f>B29/B29</f>
        <v>1</v>
      </c>
      <c r="G29" s="8"/>
      <c r="H29" s="31" t="s">
        <v>58</v>
      </c>
      <c r="I29" s="29"/>
      <c r="J29" s="29"/>
      <c r="K29" s="29"/>
      <c r="L29" s="14"/>
      <c r="M29" s="29"/>
      <c r="N29" s="28"/>
    </row>
    <row r="30" spans="1:14" x14ac:dyDescent="0.25">
      <c r="A30" s="31" t="s">
        <v>31</v>
      </c>
      <c r="B30" s="25">
        <v>26.31</v>
      </c>
      <c r="C30" s="25">
        <v>894.65</v>
      </c>
      <c r="D30" s="25">
        <v>34</v>
      </c>
      <c r="E30">
        <v>25261</v>
      </c>
      <c r="F30" s="25">
        <f>B29/B30</f>
        <v>11.231851007221589</v>
      </c>
      <c r="G30" s="8"/>
      <c r="H30" s="31" t="s">
        <v>31</v>
      </c>
      <c r="I30" s="29"/>
      <c r="J30" s="29"/>
      <c r="K30" s="29"/>
      <c r="L30" s="17"/>
      <c r="M30" s="14"/>
      <c r="N30" s="28"/>
    </row>
    <row r="31" spans="1:14" x14ac:dyDescent="0.25">
      <c r="A31" s="31" t="s">
        <v>36</v>
      </c>
      <c r="B31" s="25">
        <v>38.28</v>
      </c>
      <c r="C31" s="25">
        <v>650.80999999999995</v>
      </c>
      <c r="D31" s="25">
        <v>17</v>
      </c>
      <c r="E31">
        <v>36752</v>
      </c>
      <c r="F31" s="25">
        <f>B29/B31</f>
        <v>7.7196969696969688</v>
      </c>
      <c r="G31" s="8"/>
      <c r="H31" s="31" t="s">
        <v>36</v>
      </c>
      <c r="I31" s="29"/>
      <c r="J31" s="29"/>
      <c r="K31" s="29"/>
      <c r="L31" s="18"/>
      <c r="M31" s="14"/>
      <c r="N31" s="28"/>
    </row>
    <row r="32" spans="1:14" x14ac:dyDescent="0.25">
      <c r="A32" s="10" t="s">
        <v>41</v>
      </c>
      <c r="B32" s="3">
        <v>43.84</v>
      </c>
      <c r="C32" s="3">
        <v>372.63</v>
      </c>
      <c r="D32" s="3">
        <v>8.5</v>
      </c>
      <c r="E32" s="1">
        <v>42085</v>
      </c>
      <c r="F32" s="3">
        <f>B29/B32</f>
        <v>6.7406478102189773</v>
      </c>
      <c r="G32" s="8"/>
      <c r="H32" s="10" t="s">
        <v>41</v>
      </c>
      <c r="I32" s="27"/>
      <c r="J32" s="27"/>
      <c r="K32" s="27"/>
      <c r="L32" s="18"/>
      <c r="M32" s="14"/>
      <c r="N32" s="28"/>
    </row>
    <row r="33" spans="1:14" x14ac:dyDescent="0.25">
      <c r="A33" s="31" t="s">
        <v>46</v>
      </c>
      <c r="B33" s="25">
        <v>37.53</v>
      </c>
      <c r="C33" s="25">
        <v>168.89</v>
      </c>
      <c r="D33" s="25">
        <v>4.5</v>
      </c>
      <c r="E33">
        <v>36029</v>
      </c>
      <c r="F33" s="25">
        <f>B29/B33</f>
        <v>7.873967492672528</v>
      </c>
      <c r="G33" s="8"/>
      <c r="H33" s="31" t="s">
        <v>46</v>
      </c>
      <c r="I33" s="29"/>
      <c r="J33" s="29"/>
      <c r="K33" s="29"/>
      <c r="L33" s="18"/>
      <c r="M33" s="14"/>
      <c r="N33" s="28"/>
    </row>
    <row r="34" spans="1:14" x14ac:dyDescent="0.25">
      <c r="A34" s="31" t="s">
        <v>51</v>
      </c>
      <c r="B34" s="25">
        <v>29.51</v>
      </c>
      <c r="C34" s="25">
        <v>77.47</v>
      </c>
      <c r="D34" s="25">
        <v>2.62</v>
      </c>
      <c r="E34">
        <v>28334</v>
      </c>
      <c r="F34" s="25">
        <f>B29/B34</f>
        <v>10.013893595391393</v>
      </c>
      <c r="G34" s="8"/>
      <c r="H34" s="31" t="s">
        <v>51</v>
      </c>
      <c r="I34" s="29"/>
      <c r="J34" s="29"/>
      <c r="K34" s="29"/>
      <c r="L34" s="18"/>
      <c r="M34" s="14"/>
      <c r="N34" s="28"/>
    </row>
    <row r="35" spans="1:14" x14ac:dyDescent="0.25">
      <c r="A35" s="31"/>
      <c r="B35" s="25"/>
      <c r="C35" s="25"/>
      <c r="D35" s="25"/>
      <c r="E35"/>
      <c r="F35" s="25"/>
      <c r="G35" s="8"/>
      <c r="H35" s="31"/>
      <c r="I35" s="29"/>
      <c r="J35" s="29"/>
      <c r="K35" s="29"/>
      <c r="L35" s="18"/>
      <c r="M35" s="14"/>
      <c r="N35" s="28"/>
    </row>
    <row r="36" spans="1:14" x14ac:dyDescent="0.25">
      <c r="A36" s="31"/>
      <c r="B36" s="25"/>
      <c r="C36" s="25"/>
      <c r="D36" s="25"/>
      <c r="E36"/>
      <c r="F36" s="25"/>
      <c r="G36" s="8"/>
      <c r="H36" s="31"/>
      <c r="I36" s="29"/>
      <c r="J36" s="29"/>
      <c r="K36" s="29"/>
      <c r="L36" s="13"/>
      <c r="M36" s="14"/>
      <c r="N36" s="28"/>
    </row>
    <row r="37" spans="1:14" x14ac:dyDescent="0.25">
      <c r="A37" s="31"/>
      <c r="B37" s="25"/>
      <c r="C37" s="25"/>
      <c r="D37" s="25"/>
      <c r="E37"/>
      <c r="F37" s="25"/>
      <c r="G37" s="8"/>
      <c r="H37" s="31"/>
      <c r="I37" s="29"/>
      <c r="J37" s="29"/>
      <c r="K37" s="29"/>
      <c r="L37" s="18"/>
      <c r="M37" s="14"/>
      <c r="N37" s="28"/>
    </row>
    <row r="38" spans="1:14" x14ac:dyDescent="0.25">
      <c r="A38" s="31" t="s">
        <v>59</v>
      </c>
      <c r="B38" s="25">
        <v>218.02</v>
      </c>
      <c r="C38" s="25">
        <v>218.02</v>
      </c>
      <c r="D38" s="25">
        <v>1</v>
      </c>
      <c r="E38">
        <v>418599</v>
      </c>
      <c r="F38" s="25"/>
      <c r="G38" s="8"/>
      <c r="H38" s="31" t="s">
        <v>59</v>
      </c>
      <c r="I38" s="27"/>
      <c r="J38" s="27"/>
      <c r="K38" s="27"/>
      <c r="L38" s="18"/>
      <c r="M38" s="14"/>
      <c r="N38" s="28"/>
    </row>
    <row r="39" spans="1:14" x14ac:dyDescent="0.25">
      <c r="A39" s="31" t="s">
        <v>60</v>
      </c>
      <c r="B39" s="25">
        <v>174.74</v>
      </c>
      <c r="C39" s="25">
        <v>174.74</v>
      </c>
      <c r="D39" s="25">
        <v>1</v>
      </c>
      <c r="E39">
        <v>335492</v>
      </c>
      <c r="F39" s="25">
        <f>B39/B39</f>
        <v>1</v>
      </c>
      <c r="G39" s="8"/>
      <c r="H39" s="31" t="s">
        <v>60</v>
      </c>
      <c r="I39" s="29"/>
      <c r="J39" s="29"/>
      <c r="K39" s="29"/>
      <c r="L39" s="18"/>
      <c r="M39" s="14"/>
      <c r="N39" s="28"/>
    </row>
    <row r="40" spans="1:14" x14ac:dyDescent="0.25">
      <c r="A40" s="31" t="s">
        <v>30</v>
      </c>
      <c r="B40" s="25">
        <v>13.85</v>
      </c>
      <c r="C40" s="25">
        <v>886.39</v>
      </c>
      <c r="D40" s="25">
        <v>64</v>
      </c>
      <c r="E40">
        <v>26592</v>
      </c>
      <c r="F40" s="25">
        <f>B39/B40</f>
        <v>12.616606498194948</v>
      </c>
      <c r="G40" s="8"/>
      <c r="H40" s="31" t="s">
        <v>30</v>
      </c>
      <c r="I40" s="29"/>
      <c r="J40" s="29"/>
      <c r="K40" s="29"/>
      <c r="L40" s="18"/>
      <c r="M40" s="14"/>
      <c r="N40" s="28"/>
    </row>
    <row r="41" spans="1:14" x14ac:dyDescent="0.25">
      <c r="A41" s="31" t="s">
        <v>35</v>
      </c>
      <c r="B41" s="25">
        <v>20.309999999999999</v>
      </c>
      <c r="C41" s="25">
        <v>649.97</v>
      </c>
      <c r="D41" s="25">
        <v>32</v>
      </c>
      <c r="E41">
        <v>38999</v>
      </c>
      <c r="F41" s="25">
        <f>B39/B41</f>
        <v>8.6036435253569685</v>
      </c>
      <c r="G41" s="8"/>
      <c r="H41" s="31" t="s">
        <v>35</v>
      </c>
      <c r="I41" s="29"/>
      <c r="J41" s="29"/>
      <c r="K41" s="29"/>
      <c r="L41" s="18"/>
      <c r="M41" s="14"/>
      <c r="N41" s="28"/>
    </row>
    <row r="42" spans="1:14" x14ac:dyDescent="0.25">
      <c r="A42" s="10" t="s">
        <v>40</v>
      </c>
      <c r="B42" s="3">
        <v>24.13</v>
      </c>
      <c r="C42" s="3">
        <v>386.09</v>
      </c>
      <c r="D42" s="3">
        <v>16</v>
      </c>
      <c r="E42" s="1">
        <v>46331</v>
      </c>
      <c r="F42" s="3">
        <f>B39/B42</f>
        <v>7.2416079569001246</v>
      </c>
      <c r="G42" s="8"/>
      <c r="H42" s="10" t="s">
        <v>40</v>
      </c>
      <c r="I42" s="29"/>
      <c r="J42" s="29"/>
      <c r="K42" s="29"/>
      <c r="L42" s="14"/>
      <c r="M42" s="14"/>
      <c r="N42" s="28"/>
    </row>
    <row r="43" spans="1:14" x14ac:dyDescent="0.25">
      <c r="A43" s="31" t="s">
        <v>45</v>
      </c>
      <c r="B43" s="25">
        <v>22.88</v>
      </c>
      <c r="C43" s="25">
        <v>183.03</v>
      </c>
      <c r="D43" s="25">
        <v>8</v>
      </c>
      <c r="E43">
        <v>43927</v>
      </c>
      <c r="F43" s="25">
        <f>B39/B43</f>
        <v>7.6372377622377634</v>
      </c>
      <c r="G43" s="8"/>
      <c r="H43" s="31" t="s">
        <v>45</v>
      </c>
      <c r="I43" s="29"/>
      <c r="J43" s="29"/>
      <c r="K43" s="29"/>
      <c r="L43" s="14"/>
      <c r="M43" s="14"/>
      <c r="N43" s="28"/>
    </row>
    <row r="44" spans="1:14" x14ac:dyDescent="0.25">
      <c r="A44" s="31" t="s">
        <v>50</v>
      </c>
      <c r="B44" s="25">
        <v>17.93</v>
      </c>
      <c r="C44" s="25">
        <v>76.19</v>
      </c>
      <c r="D44" s="25">
        <v>4.25</v>
      </c>
      <c r="E44">
        <v>34420</v>
      </c>
      <c r="F44" s="25">
        <f>B39/B44</f>
        <v>9.7456776352481889</v>
      </c>
      <c r="G44" s="8"/>
      <c r="H44" s="31" t="s">
        <v>50</v>
      </c>
      <c r="I44" s="27"/>
      <c r="J44" s="27"/>
      <c r="K44" s="27"/>
      <c r="L44" s="14"/>
      <c r="M44" s="14"/>
      <c r="N44" s="28"/>
    </row>
    <row r="45" spans="1:14" x14ac:dyDescent="0.25">
      <c r="A45" s="31"/>
      <c r="B45" s="25"/>
      <c r="C45" s="25"/>
      <c r="D45" s="25"/>
      <c r="E45"/>
      <c r="F45" s="25"/>
      <c r="G45" s="8"/>
      <c r="H45" s="31"/>
      <c r="I45" s="29"/>
      <c r="J45" s="29"/>
      <c r="K45" s="29"/>
      <c r="L45" s="14"/>
      <c r="M45" s="14"/>
      <c r="N45" s="28"/>
    </row>
    <row r="46" spans="1:14" x14ac:dyDescent="0.25">
      <c r="A46" s="31"/>
      <c r="B46" s="25"/>
      <c r="C46" s="25"/>
      <c r="D46" s="25"/>
      <c r="E46"/>
      <c r="F46" s="25"/>
      <c r="G46" s="8"/>
      <c r="H46" s="31"/>
      <c r="I46" s="29"/>
      <c r="J46" s="29"/>
      <c r="K46" s="29"/>
      <c r="L46" s="14"/>
      <c r="M46" s="14"/>
      <c r="N46" s="28"/>
    </row>
    <row r="47" spans="1:14" x14ac:dyDescent="0.25">
      <c r="A47" s="31" t="s">
        <v>61</v>
      </c>
      <c r="B47" s="25">
        <v>116.7</v>
      </c>
      <c r="C47" s="25">
        <v>116.7</v>
      </c>
      <c r="D47" s="25">
        <v>1</v>
      </c>
      <c r="E47">
        <v>448120</v>
      </c>
      <c r="F47" s="25"/>
      <c r="G47" s="8"/>
      <c r="H47" s="31" t="s">
        <v>61</v>
      </c>
      <c r="I47" s="29"/>
      <c r="J47" s="29"/>
      <c r="K47" s="29"/>
      <c r="L47" s="14"/>
      <c r="M47" s="14"/>
      <c r="N47" s="28"/>
    </row>
    <row r="48" spans="1:14" x14ac:dyDescent="0.25">
      <c r="A48" s="31" t="s">
        <v>62</v>
      </c>
      <c r="B48" s="25">
        <v>92.14</v>
      </c>
      <c r="C48" s="25">
        <v>92.14</v>
      </c>
      <c r="D48" s="25">
        <v>1</v>
      </c>
      <c r="E48">
        <v>353800</v>
      </c>
      <c r="F48" s="25">
        <f>B48/B48</f>
        <v>1</v>
      </c>
      <c r="G48" s="8"/>
      <c r="H48" s="31" t="s">
        <v>62</v>
      </c>
      <c r="I48" s="29"/>
      <c r="J48" s="29"/>
      <c r="K48" s="29"/>
      <c r="L48" s="14"/>
      <c r="M48" s="14"/>
      <c r="N48" s="28"/>
    </row>
    <row r="49" spans="1:14" x14ac:dyDescent="0.25">
      <c r="A49" s="31" t="s">
        <v>29</v>
      </c>
      <c r="B49" s="25">
        <v>7.27</v>
      </c>
      <c r="C49" s="25">
        <v>872.58</v>
      </c>
      <c r="D49" s="25">
        <v>120</v>
      </c>
      <c r="E49">
        <v>27923</v>
      </c>
      <c r="F49" s="25">
        <f>B48/B49</f>
        <v>12.674002751031638</v>
      </c>
      <c r="H49" s="31" t="s">
        <v>29</v>
      </c>
      <c r="I49" s="29"/>
      <c r="J49" s="29"/>
      <c r="K49" s="29"/>
      <c r="L49" s="30"/>
      <c r="M49" s="30"/>
      <c r="N49" s="28"/>
    </row>
    <row r="50" spans="1:14" x14ac:dyDescent="0.25">
      <c r="A50" s="31" t="s">
        <v>34</v>
      </c>
      <c r="B50" s="25">
        <v>10.63</v>
      </c>
      <c r="C50" s="25">
        <v>637.66</v>
      </c>
      <c r="D50" s="25">
        <v>60</v>
      </c>
      <c r="E50">
        <v>40810</v>
      </c>
      <c r="F50" s="25">
        <f>B48/B50</f>
        <v>8.6679209783631226</v>
      </c>
      <c r="H50" s="31" t="s">
        <v>34</v>
      </c>
      <c r="I50" s="27"/>
      <c r="J50" s="27"/>
      <c r="K50" s="27"/>
      <c r="L50" s="30"/>
      <c r="M50" s="30"/>
      <c r="N50" s="28"/>
    </row>
    <row r="51" spans="1:14" x14ac:dyDescent="0.25">
      <c r="A51" s="10" t="s">
        <v>39</v>
      </c>
      <c r="B51" s="3">
        <v>12.68</v>
      </c>
      <c r="C51" s="3">
        <v>380.4</v>
      </c>
      <c r="D51" s="3">
        <v>30</v>
      </c>
      <c r="E51" s="1">
        <v>48691</v>
      </c>
      <c r="F51" s="3">
        <f>B48/B51</f>
        <v>7.2665615141955842</v>
      </c>
      <c r="H51" s="10" t="s">
        <v>39</v>
      </c>
      <c r="I51" s="29"/>
      <c r="J51" s="29"/>
      <c r="K51" s="29"/>
      <c r="L51" s="30"/>
      <c r="M51" s="30"/>
      <c r="N51" s="28"/>
    </row>
    <row r="52" spans="1:14" x14ac:dyDescent="0.25">
      <c r="A52" s="31" t="s">
        <v>44</v>
      </c>
      <c r="B52" s="25">
        <v>12.4</v>
      </c>
      <c r="C52" s="25">
        <v>186.04</v>
      </c>
      <c r="D52" s="25">
        <v>15</v>
      </c>
      <c r="E52">
        <v>47625</v>
      </c>
      <c r="F52" s="25">
        <f>B48/B52</f>
        <v>7.4306451612903226</v>
      </c>
      <c r="H52" s="31" t="s">
        <v>44</v>
      </c>
      <c r="I52" s="29"/>
      <c r="J52" s="29"/>
      <c r="K52" s="29"/>
      <c r="L52" s="30"/>
      <c r="M52" s="30"/>
      <c r="N52" s="28"/>
    </row>
    <row r="53" spans="1:14" x14ac:dyDescent="0.25">
      <c r="A53" s="31" t="s">
        <v>49</v>
      </c>
      <c r="B53" s="25">
        <v>10.75</v>
      </c>
      <c r="C53" s="25">
        <v>80.63</v>
      </c>
      <c r="D53" s="25">
        <v>7.5</v>
      </c>
      <c r="E53">
        <v>41282</v>
      </c>
      <c r="F53" s="25">
        <f>B48/B53</f>
        <v>8.5711627906976737</v>
      </c>
      <c r="H53" s="31" t="s">
        <v>49</v>
      </c>
      <c r="I53" s="29"/>
      <c r="J53" s="29"/>
      <c r="K53" s="29"/>
      <c r="L53" s="30"/>
      <c r="M53" s="30"/>
      <c r="N53" s="28"/>
    </row>
    <row r="54" spans="1:14" x14ac:dyDescent="0.25">
      <c r="A54" s="31"/>
      <c r="B54" s="25"/>
      <c r="C54" s="25"/>
      <c r="D54" s="25"/>
      <c r="E54"/>
      <c r="F54" s="25"/>
      <c r="H54" s="31"/>
      <c r="I54" s="29"/>
      <c r="J54" s="29"/>
      <c r="K54" s="29"/>
      <c r="L54" s="30"/>
      <c r="M54" s="30"/>
      <c r="N54" s="28"/>
    </row>
    <row r="55" spans="1:14" x14ac:dyDescent="0.25">
      <c r="A55" s="31"/>
      <c r="B55" s="25"/>
      <c r="C55" s="25"/>
      <c r="D55" s="25"/>
      <c r="E55"/>
      <c r="F55" s="25"/>
      <c r="H55" s="31"/>
      <c r="I55" s="29"/>
      <c r="J55" s="29"/>
      <c r="K55" s="29"/>
      <c r="L55" s="30"/>
      <c r="M55" s="30"/>
      <c r="N55" s="28"/>
    </row>
    <row r="56" spans="1:14" x14ac:dyDescent="0.25">
      <c r="A56" s="31" t="s">
        <v>63</v>
      </c>
      <c r="B56" s="25">
        <v>58.54</v>
      </c>
      <c r="C56" s="25">
        <v>58.54</v>
      </c>
      <c r="D56" s="25">
        <v>1</v>
      </c>
      <c r="E56">
        <v>449569</v>
      </c>
      <c r="F56" s="25"/>
      <c r="H56" s="31" t="s">
        <v>63</v>
      </c>
      <c r="I56" s="27"/>
      <c r="J56" s="27"/>
      <c r="K56" s="27"/>
      <c r="L56" s="30"/>
      <c r="M56" s="30"/>
      <c r="N56" s="28"/>
    </row>
    <row r="57" spans="1:14" x14ac:dyDescent="0.25">
      <c r="A57" s="31" t="s">
        <v>64</v>
      </c>
      <c r="B57" s="25">
        <v>48.31</v>
      </c>
      <c r="C57" s="25">
        <v>48.31</v>
      </c>
      <c r="D57" s="25">
        <v>1</v>
      </c>
      <c r="E57">
        <v>371021</v>
      </c>
      <c r="F57" s="25">
        <f>B57/B57</f>
        <v>1</v>
      </c>
      <c r="H57" s="31" t="s">
        <v>64</v>
      </c>
      <c r="I57" s="29"/>
      <c r="J57" s="29"/>
      <c r="K57" s="29"/>
      <c r="L57" s="30"/>
      <c r="M57" s="30"/>
      <c r="N57" s="28"/>
    </row>
    <row r="58" spans="1:14" x14ac:dyDescent="0.25">
      <c r="A58" s="31" t="s">
        <v>28</v>
      </c>
      <c r="B58" s="25">
        <v>3.81</v>
      </c>
      <c r="C58" s="25">
        <v>853.48</v>
      </c>
      <c r="D58" s="25">
        <v>224</v>
      </c>
      <c r="E58">
        <v>29262</v>
      </c>
      <c r="F58" s="25">
        <f>B57/B58</f>
        <v>12.679790026246719</v>
      </c>
      <c r="H58" s="31" t="s">
        <v>28</v>
      </c>
      <c r="I58" s="29"/>
      <c r="J58" s="29"/>
      <c r="K58" s="29"/>
      <c r="L58" s="30"/>
      <c r="M58" s="30"/>
      <c r="N58" s="28"/>
    </row>
    <row r="59" spans="1:14" x14ac:dyDescent="0.25">
      <c r="A59" s="31" t="s">
        <v>33</v>
      </c>
      <c r="B59" s="25">
        <v>5.44</v>
      </c>
      <c r="C59" s="25">
        <v>609.38</v>
      </c>
      <c r="D59" s="25">
        <v>112</v>
      </c>
      <c r="E59">
        <v>41787</v>
      </c>
      <c r="F59" s="25">
        <f>B57/B59</f>
        <v>8.8805147058823533</v>
      </c>
      <c r="H59" s="31" t="s">
        <v>33</v>
      </c>
      <c r="I59" s="29"/>
      <c r="J59" s="29"/>
      <c r="K59" s="29"/>
      <c r="L59" s="30"/>
      <c r="M59" s="30"/>
      <c r="N59" s="28"/>
    </row>
    <row r="60" spans="1:14" x14ac:dyDescent="0.25">
      <c r="A60" s="31" t="s">
        <v>38</v>
      </c>
      <c r="B60" s="25">
        <v>6.58</v>
      </c>
      <c r="C60" s="25">
        <v>368.65</v>
      </c>
      <c r="D60" s="25">
        <v>56</v>
      </c>
      <c r="E60">
        <v>50559</v>
      </c>
      <c r="F60" s="25">
        <f>B57/B60</f>
        <v>7.3419452887537995</v>
      </c>
      <c r="H60" s="31" t="s">
        <v>38</v>
      </c>
      <c r="I60" s="29"/>
      <c r="J60" s="29"/>
      <c r="K60" s="29"/>
      <c r="L60" s="30"/>
      <c r="M60" s="30"/>
      <c r="N60" s="28"/>
    </row>
    <row r="61" spans="1:14" x14ac:dyDescent="0.25">
      <c r="A61" s="10" t="s">
        <v>43</v>
      </c>
      <c r="B61" s="3">
        <v>6.75</v>
      </c>
      <c r="C61" s="3">
        <v>188.91</v>
      </c>
      <c r="D61" s="3">
        <v>28</v>
      </c>
      <c r="E61" s="1">
        <v>51814</v>
      </c>
      <c r="F61" s="3">
        <f>B57/B61</f>
        <v>7.1570370370370373</v>
      </c>
      <c r="H61" s="10" t="s">
        <v>43</v>
      </c>
      <c r="I61" s="29"/>
      <c r="J61" s="29"/>
      <c r="K61" s="29"/>
      <c r="L61" s="30"/>
      <c r="M61" s="30"/>
      <c r="N61" s="28"/>
    </row>
    <row r="62" spans="1:14" x14ac:dyDescent="0.25">
      <c r="A62" s="31" t="s">
        <v>48</v>
      </c>
      <c r="B62" s="25">
        <v>5.8</v>
      </c>
      <c r="C62" s="25">
        <v>81.2</v>
      </c>
      <c r="D62" s="25">
        <v>14</v>
      </c>
      <c r="E62">
        <v>44543</v>
      </c>
      <c r="F62" s="25">
        <f>B57/B62</f>
        <v>8.3293103448275865</v>
      </c>
      <c r="H62" s="31" t="s">
        <v>48</v>
      </c>
      <c r="I62" s="29"/>
      <c r="J62" s="29"/>
      <c r="K62" s="29"/>
      <c r="L62" s="30"/>
      <c r="M62" s="30"/>
      <c r="N62" s="28"/>
    </row>
    <row r="63" spans="1:14" x14ac:dyDescent="0.25">
      <c r="A63" s="26"/>
      <c r="B63" s="27"/>
      <c r="C63" s="27"/>
      <c r="D63" s="3"/>
      <c r="E63" s="4"/>
      <c r="F63" s="6"/>
      <c r="I63" s="29"/>
      <c r="J63" s="29"/>
      <c r="K63" s="29"/>
      <c r="L63" s="30"/>
      <c r="M63" s="30"/>
      <c r="N63" s="28"/>
    </row>
    <row r="64" spans="1:14" x14ac:dyDescent="0.25">
      <c r="A64" s="1" t="s">
        <v>7</v>
      </c>
    </row>
    <row r="65" spans="1:1" x14ac:dyDescent="0.25">
      <c r="A65" s="5" t="s">
        <v>5</v>
      </c>
    </row>
    <row r="66" spans="1:1" x14ac:dyDescent="0.25">
      <c r="A66" s="5" t="s">
        <v>0</v>
      </c>
    </row>
    <row r="67" spans="1:1" x14ac:dyDescent="0.25">
      <c r="A67" s="5" t="s">
        <v>1</v>
      </c>
    </row>
    <row r="68" spans="1:1" x14ac:dyDescent="0.25">
      <c r="A68" s="5" t="s">
        <v>3</v>
      </c>
    </row>
    <row r="69" spans="1:1" x14ac:dyDescent="0.25">
      <c r="A69" s="5" t="s">
        <v>6</v>
      </c>
    </row>
    <row r="70" spans="1:1" x14ac:dyDescent="0.25">
      <c r="A70" s="5" t="s">
        <v>4</v>
      </c>
    </row>
    <row r="71" spans="1:1" x14ac:dyDescent="0.25">
      <c r="A71" s="5" t="s">
        <v>2</v>
      </c>
    </row>
  </sheetData>
  <sortState xmlns:xlrd2="http://schemas.microsoft.com/office/spreadsheetml/2017/richdata2" ref="A61:D63">
    <sortCondition descending="1" ref="A61"/>
  </sortState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samplesize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scrgiorgio</dc:creator>
  <cp:lastModifiedBy>scrgiorgio</cp:lastModifiedBy>
  <dcterms:created xsi:type="dcterms:W3CDTF">2020-06-11T11:37:22Z</dcterms:created>
  <dcterms:modified xsi:type="dcterms:W3CDTF">2020-06-17T16:43:31Z</dcterms:modified>
</cp:coreProperties>
</file>