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helseagreene/Desktop/Academic/PhD/ResearchAssistanship/Projects/RestartPartners/TestData/"/>
    </mc:Choice>
  </mc:AlternateContent>
  <xr:revisionPtr revIDLastSave="0" documentId="13_ncr:1_{E9DC9717-6676-FA4A-98AC-7DA159BB259B}" xr6:coauthVersionLast="36" xr6:coauthVersionMax="36" xr10:uidLastSave="{00000000-0000-0000-0000-000000000000}"/>
  <bookViews>
    <workbookView xWindow="2080" yWindow="460" windowWidth="19840" windowHeight="15820" activeTab="4" xr2:uid="{9422D841-84C6-944F-88D3-BCC00AFCD3A4}"/>
  </bookViews>
  <sheets>
    <sheet name="General" sheetId="2" r:id="rId1"/>
    <sheet name="Demand Sources" sheetId="5" r:id="rId2"/>
    <sheet name="Items" sheetId="4" r:id="rId3"/>
    <sheet name="Burn Rates" sheetId="11" r:id="rId4"/>
    <sheet name="Current Inventory" sheetId="3" r:id="rId5"/>
  </sheets>
  <definedNames>
    <definedName name="_xlnm._FilterDatabase" localSheetId="3" hidden="1">'Burn Rates'!$A$1:$G$265</definedName>
    <definedName name="_xlnm._FilterDatabase" localSheetId="4" hidden="1">'Current Inventory'!$A$1:$E$241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1" l="1"/>
  <c r="G4" i="11"/>
  <c r="G5" i="11"/>
  <c r="G6" i="11"/>
  <c r="G7" i="11"/>
  <c r="G8" i="11"/>
  <c r="G9" i="11"/>
  <c r="G10" i="11"/>
  <c r="G11" i="11"/>
  <c r="G12" i="11"/>
  <c r="G13" i="11"/>
  <c r="G14" i="11"/>
  <c r="G15" i="11"/>
  <c r="G16" i="11"/>
  <c r="G17" i="11"/>
  <c r="G18" i="11"/>
  <c r="G19" i="11"/>
  <c r="G20" i="11"/>
  <c r="G21" i="11"/>
  <c r="G22" i="11"/>
  <c r="G23" i="11"/>
  <c r="G24" i="11"/>
  <c r="G25" i="11"/>
  <c r="G26" i="11"/>
  <c r="G27" i="11"/>
  <c r="G28" i="11"/>
  <c r="G29" i="11"/>
  <c r="G30" i="11"/>
  <c r="G31" i="11"/>
  <c r="G32" i="11"/>
  <c r="G33" i="11"/>
  <c r="G34" i="11"/>
  <c r="G35" i="11"/>
  <c r="G36" i="11"/>
  <c r="G37" i="11"/>
  <c r="G38" i="11"/>
  <c r="G39" i="11"/>
  <c r="G40" i="11"/>
  <c r="G41" i="11"/>
  <c r="G42" i="11"/>
  <c r="G43" i="11"/>
  <c r="G44" i="11"/>
  <c r="G45" i="11"/>
  <c r="G46" i="11"/>
  <c r="G47" i="11"/>
  <c r="G48" i="11"/>
  <c r="G49" i="11"/>
  <c r="G50" i="11"/>
  <c r="G51" i="11"/>
  <c r="G52" i="11"/>
  <c r="G53" i="11"/>
  <c r="G54" i="11"/>
  <c r="G55" i="11"/>
  <c r="G56" i="11"/>
  <c r="G57" i="11"/>
  <c r="G58" i="11"/>
  <c r="G59" i="11"/>
  <c r="G60" i="11"/>
  <c r="G61" i="11"/>
  <c r="G62" i="11"/>
  <c r="G63" i="11"/>
  <c r="G64" i="11"/>
  <c r="G65" i="11"/>
  <c r="G66" i="11"/>
  <c r="G67" i="11"/>
  <c r="G68" i="11"/>
  <c r="G69" i="11"/>
  <c r="G70" i="11"/>
  <c r="G71" i="11"/>
  <c r="G72" i="11"/>
  <c r="G73" i="11"/>
  <c r="G74" i="11"/>
  <c r="G75" i="11"/>
  <c r="G76" i="11"/>
  <c r="G77" i="11"/>
  <c r="G78" i="11"/>
  <c r="G79" i="11"/>
  <c r="G80" i="11"/>
  <c r="G81" i="11"/>
  <c r="G82" i="11"/>
  <c r="G83" i="11"/>
  <c r="G84" i="11"/>
  <c r="G85" i="11"/>
  <c r="G86" i="11"/>
  <c r="G87" i="11"/>
  <c r="G88" i="11"/>
  <c r="G89" i="11"/>
  <c r="G90" i="11"/>
  <c r="G91" i="11"/>
  <c r="G92" i="11"/>
  <c r="G93" i="11"/>
  <c r="G94" i="11"/>
  <c r="G95" i="11"/>
  <c r="G96" i="11"/>
  <c r="G97" i="11"/>
  <c r="G98" i="11"/>
  <c r="G99" i="11"/>
  <c r="G100" i="11"/>
  <c r="G101" i="11"/>
  <c r="G102" i="11"/>
  <c r="G103" i="11"/>
  <c r="G104" i="11"/>
  <c r="G105" i="11"/>
  <c r="G106" i="11"/>
  <c r="G107" i="11"/>
  <c r="G108" i="11"/>
  <c r="G109" i="11"/>
  <c r="G110" i="11"/>
  <c r="G111" i="11"/>
  <c r="G112" i="11"/>
  <c r="G113" i="11"/>
  <c r="G114" i="11"/>
  <c r="G115" i="11"/>
  <c r="G116" i="11"/>
  <c r="G117" i="11"/>
  <c r="G118" i="11"/>
  <c r="G119" i="11"/>
  <c r="G120" i="11"/>
  <c r="G121" i="11"/>
  <c r="G122" i="11"/>
  <c r="G123" i="11"/>
  <c r="G124" i="11"/>
  <c r="G125" i="11"/>
  <c r="G126" i="11"/>
  <c r="G127" i="11"/>
  <c r="G128" i="11"/>
  <c r="G129" i="11"/>
  <c r="G130" i="11"/>
  <c r="G131" i="11"/>
  <c r="G132" i="11"/>
  <c r="G133" i="11"/>
  <c r="G134" i="11"/>
  <c r="G135" i="11"/>
  <c r="G136" i="11"/>
  <c r="G137" i="11"/>
  <c r="G138" i="11"/>
  <c r="G139" i="11"/>
  <c r="G140" i="11"/>
  <c r="G141" i="11"/>
  <c r="G142" i="11"/>
  <c r="G143" i="11"/>
  <c r="G144" i="11"/>
  <c r="G145" i="11"/>
  <c r="G146" i="11"/>
  <c r="G147" i="11"/>
  <c r="G148" i="11"/>
  <c r="G149" i="11"/>
  <c r="G150" i="11"/>
  <c r="G151" i="11"/>
  <c r="G152" i="11"/>
  <c r="G153" i="11"/>
  <c r="G154" i="11"/>
  <c r="G155" i="11"/>
  <c r="G156" i="11"/>
  <c r="G157" i="11"/>
  <c r="G158" i="11"/>
  <c r="G159" i="11"/>
  <c r="G160" i="11"/>
  <c r="G161" i="11"/>
  <c r="G162" i="11"/>
  <c r="G163" i="11"/>
  <c r="G164" i="11"/>
  <c r="G165" i="11"/>
  <c r="G166" i="11"/>
  <c r="G167" i="11"/>
  <c r="G168" i="11"/>
  <c r="G169" i="11"/>
  <c r="G170" i="11"/>
  <c r="G171" i="11"/>
  <c r="G172" i="11"/>
  <c r="G173" i="11"/>
  <c r="G174" i="11"/>
  <c r="G175" i="11"/>
  <c r="G176" i="11"/>
  <c r="G177" i="11"/>
  <c r="G178" i="11"/>
  <c r="G179" i="11"/>
  <c r="G180" i="11"/>
  <c r="G181" i="11"/>
  <c r="G182" i="11"/>
  <c r="G183" i="11"/>
  <c r="G184" i="11"/>
  <c r="G185" i="11"/>
  <c r="G186" i="11"/>
  <c r="G187" i="11"/>
  <c r="G188" i="11"/>
  <c r="G189" i="11"/>
  <c r="G190" i="11"/>
  <c r="G191" i="11"/>
  <c r="G192" i="11"/>
  <c r="G193" i="11"/>
  <c r="G194" i="11"/>
  <c r="G195" i="11"/>
  <c r="G196" i="11"/>
  <c r="G197" i="11"/>
  <c r="G198" i="11"/>
  <c r="G199" i="11"/>
  <c r="G200" i="11"/>
  <c r="G201" i="11"/>
  <c r="G202" i="11"/>
  <c r="G203" i="11"/>
  <c r="G204" i="11"/>
  <c r="G205" i="11"/>
  <c r="G206" i="11"/>
  <c r="G207" i="11"/>
  <c r="G208" i="11"/>
  <c r="G209" i="11"/>
  <c r="G210" i="11"/>
  <c r="G211" i="11"/>
  <c r="G212" i="11"/>
  <c r="G213" i="11"/>
  <c r="G214" i="11"/>
  <c r="G215" i="11"/>
  <c r="G216" i="11"/>
  <c r="G217" i="11"/>
  <c r="G218" i="11"/>
  <c r="G219" i="11"/>
  <c r="G220" i="11"/>
  <c r="G221" i="11"/>
  <c r="G222" i="11"/>
  <c r="G223" i="11"/>
  <c r="G224" i="11"/>
  <c r="G225" i="11"/>
  <c r="G226" i="11"/>
  <c r="G227" i="11"/>
  <c r="G228" i="11"/>
  <c r="G229" i="11"/>
  <c r="G230" i="11"/>
  <c r="G231" i="11"/>
  <c r="G232" i="11"/>
  <c r="G233" i="11"/>
  <c r="G234" i="11"/>
  <c r="G235" i="11"/>
  <c r="G236" i="11"/>
  <c r="G237" i="11"/>
  <c r="G238" i="11"/>
  <c r="G239" i="11"/>
  <c r="G240" i="11"/>
  <c r="G241" i="11"/>
  <c r="G242" i="11"/>
  <c r="G243" i="11"/>
  <c r="G244" i="11"/>
  <c r="G245" i="11"/>
  <c r="G246" i="11"/>
  <c r="G247" i="11"/>
  <c r="G248" i="11"/>
  <c r="G249" i="11"/>
  <c r="G250" i="11"/>
  <c r="G251" i="11"/>
  <c r="G252" i="11"/>
  <c r="G253" i="11"/>
  <c r="G254" i="11"/>
  <c r="G255" i="11"/>
  <c r="G256" i="11"/>
  <c r="G257" i="11"/>
  <c r="G258" i="11"/>
  <c r="G259" i="11"/>
  <c r="G260" i="11"/>
  <c r="G261" i="11"/>
  <c r="G262" i="11"/>
  <c r="G263" i="11"/>
  <c r="G264" i="11"/>
  <c r="G265" i="11"/>
  <c r="G2" i="11"/>
  <c r="L4" i="4"/>
  <c r="L3" i="4"/>
  <c r="L2" i="4"/>
  <c r="F3" i="11" l="1"/>
  <c r="F4" i="11"/>
  <c r="F5" i="11"/>
  <c r="F6" i="11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44" i="11"/>
  <c r="F45" i="11"/>
  <c r="F46" i="11"/>
  <c r="F47" i="11"/>
  <c r="F48" i="11"/>
  <c r="F49" i="11"/>
  <c r="F50" i="11"/>
  <c r="F51" i="11"/>
  <c r="F52" i="11"/>
  <c r="F53" i="11"/>
  <c r="F54" i="11"/>
  <c r="F55" i="11"/>
  <c r="F56" i="11"/>
  <c r="F57" i="11"/>
  <c r="F58" i="11"/>
  <c r="F59" i="11"/>
  <c r="F60" i="11"/>
  <c r="F61" i="11"/>
  <c r="F62" i="11"/>
  <c r="F63" i="11"/>
  <c r="F64" i="11"/>
  <c r="F65" i="11"/>
  <c r="F66" i="11"/>
  <c r="F67" i="11"/>
  <c r="F68" i="11"/>
  <c r="F69" i="11"/>
  <c r="F70" i="11"/>
  <c r="F71" i="11"/>
  <c r="F72" i="11"/>
  <c r="F73" i="11"/>
  <c r="F74" i="11"/>
  <c r="F75" i="11"/>
  <c r="F76" i="11"/>
  <c r="F77" i="11"/>
  <c r="F78" i="11"/>
  <c r="F79" i="11"/>
  <c r="F80" i="11"/>
  <c r="F81" i="11"/>
  <c r="F82" i="11"/>
  <c r="F83" i="11"/>
  <c r="F84" i="11"/>
  <c r="F85" i="11"/>
  <c r="F86" i="11"/>
  <c r="F87" i="11"/>
  <c r="F88" i="11"/>
  <c r="F89" i="11"/>
  <c r="F90" i="11"/>
  <c r="F91" i="11"/>
  <c r="F92" i="11"/>
  <c r="F93" i="11"/>
  <c r="F94" i="11"/>
  <c r="F95" i="11"/>
  <c r="F96" i="11"/>
  <c r="F97" i="11"/>
  <c r="F98" i="11"/>
  <c r="F99" i="11"/>
  <c r="F100" i="11"/>
  <c r="F101" i="11"/>
  <c r="F102" i="11"/>
  <c r="F103" i="11"/>
  <c r="F104" i="11"/>
  <c r="F105" i="11"/>
  <c r="F106" i="11"/>
  <c r="F107" i="11"/>
  <c r="F108" i="11"/>
  <c r="F109" i="11"/>
  <c r="F110" i="11"/>
  <c r="F111" i="11"/>
  <c r="F112" i="11"/>
  <c r="F113" i="11"/>
  <c r="F114" i="11"/>
  <c r="F115" i="11"/>
  <c r="F116" i="11"/>
  <c r="F117" i="11"/>
  <c r="F118" i="11"/>
  <c r="F119" i="11"/>
  <c r="F120" i="11"/>
  <c r="F121" i="11"/>
  <c r="F122" i="11"/>
  <c r="F123" i="11"/>
  <c r="F124" i="11"/>
  <c r="F125" i="11"/>
  <c r="F126" i="11"/>
  <c r="F127" i="11"/>
  <c r="F128" i="11"/>
  <c r="F129" i="11"/>
  <c r="F130" i="11"/>
  <c r="F131" i="11"/>
  <c r="F132" i="11"/>
  <c r="F133" i="11"/>
  <c r="F134" i="11"/>
  <c r="F135" i="11"/>
  <c r="F136" i="11"/>
  <c r="F137" i="11"/>
  <c r="F138" i="11"/>
  <c r="F139" i="11"/>
  <c r="F140" i="11"/>
  <c r="F141" i="11"/>
  <c r="F142" i="11"/>
  <c r="F143" i="11"/>
  <c r="F144" i="11"/>
  <c r="F145" i="11"/>
  <c r="F146" i="11"/>
  <c r="F147" i="11"/>
  <c r="F148" i="11"/>
  <c r="F149" i="11"/>
  <c r="F150" i="11"/>
  <c r="F151" i="11"/>
  <c r="F152" i="11"/>
  <c r="F153" i="11"/>
  <c r="F154" i="11"/>
  <c r="F155" i="11"/>
  <c r="F156" i="11"/>
  <c r="F157" i="11"/>
  <c r="F158" i="11"/>
  <c r="F159" i="11"/>
  <c r="F160" i="11"/>
  <c r="F161" i="11"/>
  <c r="F162" i="11"/>
  <c r="F163" i="11"/>
  <c r="F164" i="11"/>
  <c r="F165" i="11"/>
  <c r="F166" i="11"/>
  <c r="F167" i="11"/>
  <c r="F168" i="11"/>
  <c r="F169" i="11"/>
  <c r="F170" i="11"/>
  <c r="F171" i="11"/>
  <c r="F172" i="11"/>
  <c r="F173" i="11"/>
  <c r="F174" i="11"/>
  <c r="F175" i="11"/>
  <c r="F176" i="11"/>
  <c r="F177" i="11"/>
  <c r="F178" i="11"/>
  <c r="F179" i="11"/>
  <c r="F180" i="11"/>
  <c r="F181" i="11"/>
  <c r="F182" i="11"/>
  <c r="F183" i="11"/>
  <c r="F184" i="11"/>
  <c r="F185" i="11"/>
  <c r="F186" i="11"/>
  <c r="F187" i="11"/>
  <c r="F188" i="11"/>
  <c r="F189" i="11"/>
  <c r="F190" i="11"/>
  <c r="F191" i="11"/>
  <c r="F192" i="11"/>
  <c r="F193" i="11"/>
  <c r="F194" i="11"/>
  <c r="F195" i="11"/>
  <c r="F196" i="11"/>
  <c r="F197" i="11"/>
  <c r="F198" i="11"/>
  <c r="F199" i="11"/>
  <c r="F200" i="11"/>
  <c r="F201" i="11"/>
  <c r="F202" i="11"/>
  <c r="F203" i="11"/>
  <c r="F204" i="11"/>
  <c r="F205" i="11"/>
  <c r="F206" i="11"/>
  <c r="F207" i="11"/>
  <c r="F208" i="11"/>
  <c r="F209" i="11"/>
  <c r="F210" i="11"/>
  <c r="F211" i="11"/>
  <c r="F212" i="11"/>
  <c r="F213" i="11"/>
  <c r="F214" i="11"/>
  <c r="F215" i="11"/>
  <c r="F216" i="11"/>
  <c r="F217" i="11"/>
  <c r="F218" i="11"/>
  <c r="F219" i="11"/>
  <c r="F220" i="11"/>
  <c r="F221" i="11"/>
  <c r="F222" i="11"/>
  <c r="F223" i="11"/>
  <c r="F224" i="11"/>
  <c r="F225" i="11"/>
  <c r="F226" i="11"/>
  <c r="F227" i="11"/>
  <c r="F228" i="11"/>
  <c r="F229" i="11"/>
  <c r="F230" i="11"/>
  <c r="F231" i="11"/>
  <c r="F232" i="11"/>
  <c r="F233" i="11"/>
  <c r="F234" i="11"/>
  <c r="F235" i="11"/>
  <c r="F236" i="11"/>
  <c r="F237" i="11"/>
  <c r="F238" i="11"/>
  <c r="F239" i="11"/>
  <c r="F240" i="11"/>
  <c r="F241" i="11"/>
  <c r="F242" i="11"/>
  <c r="F243" i="11"/>
  <c r="F244" i="11"/>
  <c r="F245" i="11"/>
  <c r="F246" i="11"/>
  <c r="F247" i="11"/>
  <c r="F248" i="11"/>
  <c r="F249" i="11"/>
  <c r="F250" i="11"/>
  <c r="F251" i="11"/>
  <c r="F252" i="11"/>
  <c r="F253" i="11"/>
  <c r="F254" i="11"/>
  <c r="F255" i="11"/>
  <c r="F256" i="11"/>
  <c r="F257" i="11"/>
  <c r="F258" i="11"/>
  <c r="F259" i="11"/>
  <c r="F260" i="11"/>
  <c r="F261" i="11"/>
  <c r="F262" i="11"/>
  <c r="F263" i="11"/>
  <c r="F264" i="11"/>
  <c r="F265" i="11"/>
  <c r="F2" i="11"/>
  <c r="C21" i="3" l="1"/>
  <c r="C31" i="3" s="1"/>
  <c r="B21" i="3"/>
  <c r="B31" i="3" s="1"/>
  <c r="B41" i="3" s="1"/>
  <c r="B51" i="3" s="1"/>
  <c r="B61" i="3" s="1"/>
  <c r="B71" i="3" s="1"/>
  <c r="B81" i="3" s="1"/>
  <c r="B91" i="3" s="1"/>
  <c r="B101" i="3" s="1"/>
  <c r="B111" i="3" s="1"/>
  <c r="B121" i="3" s="1"/>
  <c r="B131" i="3" s="1"/>
  <c r="B141" i="3" s="1"/>
  <c r="B151" i="3" s="1"/>
  <c r="B161" i="3" s="1"/>
  <c r="B171" i="3" s="1"/>
  <c r="B181" i="3" s="1"/>
  <c r="B191" i="3" s="1"/>
  <c r="B201" i="3" s="1"/>
  <c r="B211" i="3" s="1"/>
  <c r="B221" i="3" s="1"/>
  <c r="B231" i="3" s="1"/>
  <c r="B241" i="3" s="1"/>
  <c r="A21" i="3"/>
  <c r="A31" i="3" s="1"/>
  <c r="A41" i="3" s="1"/>
  <c r="A51" i="3" s="1"/>
  <c r="A61" i="3" s="1"/>
  <c r="A71" i="3" s="1"/>
  <c r="A81" i="3" s="1"/>
  <c r="A91" i="3" s="1"/>
  <c r="A101" i="3" s="1"/>
  <c r="A111" i="3" s="1"/>
  <c r="A121" i="3" s="1"/>
  <c r="A131" i="3" s="1"/>
  <c r="A141" i="3" s="1"/>
  <c r="A151" i="3" s="1"/>
  <c r="A161" i="3" s="1"/>
  <c r="A171" i="3" s="1"/>
  <c r="A181" i="3" s="1"/>
  <c r="A191" i="3" s="1"/>
  <c r="A201" i="3" s="1"/>
  <c r="A211" i="3" s="1"/>
  <c r="A221" i="3" s="1"/>
  <c r="A231" i="3" s="1"/>
  <c r="A241" i="3" s="1"/>
  <c r="C20" i="3"/>
  <c r="C30" i="3" s="1"/>
  <c r="B20" i="3"/>
  <c r="B30" i="3" s="1"/>
  <c r="B40" i="3" s="1"/>
  <c r="B50" i="3" s="1"/>
  <c r="B60" i="3" s="1"/>
  <c r="B70" i="3" s="1"/>
  <c r="B80" i="3" s="1"/>
  <c r="B90" i="3" s="1"/>
  <c r="B100" i="3" s="1"/>
  <c r="B110" i="3" s="1"/>
  <c r="B120" i="3" s="1"/>
  <c r="B130" i="3" s="1"/>
  <c r="B140" i="3" s="1"/>
  <c r="B150" i="3" s="1"/>
  <c r="B160" i="3" s="1"/>
  <c r="B170" i="3" s="1"/>
  <c r="B180" i="3" s="1"/>
  <c r="B190" i="3" s="1"/>
  <c r="B200" i="3" s="1"/>
  <c r="B210" i="3" s="1"/>
  <c r="B220" i="3" s="1"/>
  <c r="B230" i="3" s="1"/>
  <c r="B240" i="3" s="1"/>
  <c r="A20" i="3"/>
  <c r="A30" i="3" s="1"/>
  <c r="A40" i="3" s="1"/>
  <c r="A50" i="3" s="1"/>
  <c r="A60" i="3" s="1"/>
  <c r="A70" i="3" s="1"/>
  <c r="A80" i="3" s="1"/>
  <c r="A90" i="3" s="1"/>
  <c r="A100" i="3" s="1"/>
  <c r="A110" i="3" s="1"/>
  <c r="A120" i="3" s="1"/>
  <c r="A130" i="3" s="1"/>
  <c r="A140" i="3" s="1"/>
  <c r="A150" i="3" s="1"/>
  <c r="A160" i="3" s="1"/>
  <c r="A170" i="3" s="1"/>
  <c r="A180" i="3" s="1"/>
  <c r="A190" i="3" s="1"/>
  <c r="A200" i="3" s="1"/>
  <c r="A210" i="3" s="1"/>
  <c r="A220" i="3" s="1"/>
  <c r="A230" i="3" s="1"/>
  <c r="A240" i="3" s="1"/>
  <c r="C19" i="3"/>
  <c r="C29" i="3" s="1"/>
  <c r="B19" i="3"/>
  <c r="B29" i="3" s="1"/>
  <c r="B39" i="3" s="1"/>
  <c r="B49" i="3" s="1"/>
  <c r="B59" i="3" s="1"/>
  <c r="B69" i="3" s="1"/>
  <c r="B79" i="3" s="1"/>
  <c r="B89" i="3" s="1"/>
  <c r="B99" i="3" s="1"/>
  <c r="B109" i="3" s="1"/>
  <c r="B119" i="3" s="1"/>
  <c r="B129" i="3" s="1"/>
  <c r="B139" i="3" s="1"/>
  <c r="B149" i="3" s="1"/>
  <c r="B159" i="3" s="1"/>
  <c r="B169" i="3" s="1"/>
  <c r="B179" i="3" s="1"/>
  <c r="B189" i="3" s="1"/>
  <c r="B199" i="3" s="1"/>
  <c r="B209" i="3" s="1"/>
  <c r="B219" i="3" s="1"/>
  <c r="B229" i="3" s="1"/>
  <c r="B239" i="3" s="1"/>
  <c r="A19" i="3"/>
  <c r="A29" i="3" s="1"/>
  <c r="A39" i="3" s="1"/>
  <c r="A49" i="3" s="1"/>
  <c r="A59" i="3" s="1"/>
  <c r="A69" i="3" s="1"/>
  <c r="A79" i="3" s="1"/>
  <c r="A89" i="3" s="1"/>
  <c r="A99" i="3" s="1"/>
  <c r="A109" i="3" s="1"/>
  <c r="A119" i="3" s="1"/>
  <c r="A129" i="3" s="1"/>
  <c r="A139" i="3" s="1"/>
  <c r="A149" i="3" s="1"/>
  <c r="A159" i="3" s="1"/>
  <c r="A169" i="3" s="1"/>
  <c r="A179" i="3" s="1"/>
  <c r="A189" i="3" s="1"/>
  <c r="A199" i="3" s="1"/>
  <c r="A209" i="3" s="1"/>
  <c r="A219" i="3" s="1"/>
  <c r="A229" i="3" s="1"/>
  <c r="A239" i="3" s="1"/>
  <c r="C18" i="3"/>
  <c r="C28" i="3" s="1"/>
  <c r="B18" i="3"/>
  <c r="B28" i="3" s="1"/>
  <c r="B38" i="3" s="1"/>
  <c r="B48" i="3" s="1"/>
  <c r="B58" i="3" s="1"/>
  <c r="B68" i="3" s="1"/>
  <c r="B78" i="3" s="1"/>
  <c r="B88" i="3" s="1"/>
  <c r="B98" i="3" s="1"/>
  <c r="B108" i="3" s="1"/>
  <c r="B118" i="3" s="1"/>
  <c r="B128" i="3" s="1"/>
  <c r="B138" i="3" s="1"/>
  <c r="B148" i="3" s="1"/>
  <c r="B158" i="3" s="1"/>
  <c r="B168" i="3" s="1"/>
  <c r="B178" i="3" s="1"/>
  <c r="B188" i="3" s="1"/>
  <c r="B198" i="3" s="1"/>
  <c r="B208" i="3" s="1"/>
  <c r="B218" i="3" s="1"/>
  <c r="B228" i="3" s="1"/>
  <c r="B238" i="3" s="1"/>
  <c r="A18" i="3"/>
  <c r="A28" i="3" s="1"/>
  <c r="A38" i="3" s="1"/>
  <c r="A48" i="3" s="1"/>
  <c r="A58" i="3" s="1"/>
  <c r="A68" i="3" s="1"/>
  <c r="A78" i="3" s="1"/>
  <c r="A88" i="3" s="1"/>
  <c r="A98" i="3" s="1"/>
  <c r="A108" i="3" s="1"/>
  <c r="A118" i="3" s="1"/>
  <c r="A128" i="3" s="1"/>
  <c r="A138" i="3" s="1"/>
  <c r="A148" i="3" s="1"/>
  <c r="A158" i="3" s="1"/>
  <c r="A168" i="3" s="1"/>
  <c r="A178" i="3" s="1"/>
  <c r="A188" i="3" s="1"/>
  <c r="A198" i="3" s="1"/>
  <c r="A208" i="3" s="1"/>
  <c r="A218" i="3" s="1"/>
  <c r="A228" i="3" s="1"/>
  <c r="A238" i="3" s="1"/>
  <c r="C17" i="3"/>
  <c r="C27" i="3" s="1"/>
  <c r="B17" i="3"/>
  <c r="B27" i="3" s="1"/>
  <c r="B37" i="3" s="1"/>
  <c r="B47" i="3" s="1"/>
  <c r="B57" i="3" s="1"/>
  <c r="B67" i="3" s="1"/>
  <c r="B77" i="3" s="1"/>
  <c r="B87" i="3" s="1"/>
  <c r="B97" i="3" s="1"/>
  <c r="B107" i="3" s="1"/>
  <c r="B117" i="3" s="1"/>
  <c r="B127" i="3" s="1"/>
  <c r="B137" i="3" s="1"/>
  <c r="B147" i="3" s="1"/>
  <c r="B157" i="3" s="1"/>
  <c r="B167" i="3" s="1"/>
  <c r="B177" i="3" s="1"/>
  <c r="B187" i="3" s="1"/>
  <c r="B197" i="3" s="1"/>
  <c r="B207" i="3" s="1"/>
  <c r="B217" i="3" s="1"/>
  <c r="B227" i="3" s="1"/>
  <c r="B237" i="3" s="1"/>
  <c r="A17" i="3"/>
  <c r="A27" i="3" s="1"/>
  <c r="A37" i="3" s="1"/>
  <c r="A47" i="3" s="1"/>
  <c r="A57" i="3" s="1"/>
  <c r="A67" i="3" s="1"/>
  <c r="A77" i="3" s="1"/>
  <c r="A87" i="3" s="1"/>
  <c r="A97" i="3" s="1"/>
  <c r="A107" i="3" s="1"/>
  <c r="A117" i="3" s="1"/>
  <c r="A127" i="3" s="1"/>
  <c r="A137" i="3" s="1"/>
  <c r="A147" i="3" s="1"/>
  <c r="A157" i="3" s="1"/>
  <c r="A167" i="3" s="1"/>
  <c r="A177" i="3" s="1"/>
  <c r="A187" i="3" s="1"/>
  <c r="A197" i="3" s="1"/>
  <c r="A207" i="3" s="1"/>
  <c r="A217" i="3" s="1"/>
  <c r="A227" i="3" s="1"/>
  <c r="A237" i="3" s="1"/>
  <c r="C16" i="3"/>
  <c r="C26" i="3" s="1"/>
  <c r="B16" i="3"/>
  <c r="B26" i="3" s="1"/>
  <c r="B36" i="3" s="1"/>
  <c r="B46" i="3" s="1"/>
  <c r="B56" i="3" s="1"/>
  <c r="B66" i="3" s="1"/>
  <c r="B76" i="3" s="1"/>
  <c r="B86" i="3" s="1"/>
  <c r="B96" i="3" s="1"/>
  <c r="B106" i="3" s="1"/>
  <c r="B116" i="3" s="1"/>
  <c r="B126" i="3" s="1"/>
  <c r="B136" i="3" s="1"/>
  <c r="B146" i="3" s="1"/>
  <c r="B156" i="3" s="1"/>
  <c r="B166" i="3" s="1"/>
  <c r="B176" i="3" s="1"/>
  <c r="B186" i="3" s="1"/>
  <c r="B196" i="3" s="1"/>
  <c r="B206" i="3" s="1"/>
  <c r="B216" i="3" s="1"/>
  <c r="B226" i="3" s="1"/>
  <c r="B236" i="3" s="1"/>
  <c r="A16" i="3"/>
  <c r="A26" i="3" s="1"/>
  <c r="A36" i="3" s="1"/>
  <c r="A46" i="3" s="1"/>
  <c r="A56" i="3" s="1"/>
  <c r="A66" i="3" s="1"/>
  <c r="A76" i="3" s="1"/>
  <c r="A86" i="3" s="1"/>
  <c r="A96" i="3" s="1"/>
  <c r="A106" i="3" s="1"/>
  <c r="A116" i="3" s="1"/>
  <c r="A126" i="3" s="1"/>
  <c r="A136" i="3" s="1"/>
  <c r="A146" i="3" s="1"/>
  <c r="A156" i="3" s="1"/>
  <c r="A166" i="3" s="1"/>
  <c r="A176" i="3" s="1"/>
  <c r="A186" i="3" s="1"/>
  <c r="A196" i="3" s="1"/>
  <c r="A206" i="3" s="1"/>
  <c r="A216" i="3" s="1"/>
  <c r="A226" i="3" s="1"/>
  <c r="A236" i="3" s="1"/>
  <c r="C15" i="3"/>
  <c r="C25" i="3" s="1"/>
  <c r="B15" i="3"/>
  <c r="B25" i="3" s="1"/>
  <c r="B35" i="3" s="1"/>
  <c r="B45" i="3" s="1"/>
  <c r="B55" i="3" s="1"/>
  <c r="B65" i="3" s="1"/>
  <c r="B75" i="3" s="1"/>
  <c r="B85" i="3" s="1"/>
  <c r="B95" i="3" s="1"/>
  <c r="B105" i="3" s="1"/>
  <c r="B115" i="3" s="1"/>
  <c r="B125" i="3" s="1"/>
  <c r="B135" i="3" s="1"/>
  <c r="B145" i="3" s="1"/>
  <c r="B155" i="3" s="1"/>
  <c r="B165" i="3" s="1"/>
  <c r="B175" i="3" s="1"/>
  <c r="B185" i="3" s="1"/>
  <c r="B195" i="3" s="1"/>
  <c r="B205" i="3" s="1"/>
  <c r="B215" i="3" s="1"/>
  <c r="B225" i="3" s="1"/>
  <c r="B235" i="3" s="1"/>
  <c r="A15" i="3"/>
  <c r="A25" i="3" s="1"/>
  <c r="A35" i="3" s="1"/>
  <c r="A45" i="3" s="1"/>
  <c r="A55" i="3" s="1"/>
  <c r="A65" i="3" s="1"/>
  <c r="A75" i="3" s="1"/>
  <c r="A85" i="3" s="1"/>
  <c r="A95" i="3" s="1"/>
  <c r="A105" i="3" s="1"/>
  <c r="A115" i="3" s="1"/>
  <c r="A125" i="3" s="1"/>
  <c r="A135" i="3" s="1"/>
  <c r="A145" i="3" s="1"/>
  <c r="A155" i="3" s="1"/>
  <c r="A165" i="3" s="1"/>
  <c r="A175" i="3" s="1"/>
  <c r="A185" i="3" s="1"/>
  <c r="A195" i="3" s="1"/>
  <c r="A205" i="3" s="1"/>
  <c r="A215" i="3" s="1"/>
  <c r="A225" i="3" s="1"/>
  <c r="A235" i="3" s="1"/>
  <c r="C14" i="3"/>
  <c r="C24" i="3" s="1"/>
  <c r="B14" i="3"/>
  <c r="B24" i="3" s="1"/>
  <c r="B34" i="3" s="1"/>
  <c r="B44" i="3" s="1"/>
  <c r="B54" i="3" s="1"/>
  <c r="B64" i="3" s="1"/>
  <c r="B74" i="3" s="1"/>
  <c r="B84" i="3" s="1"/>
  <c r="B94" i="3" s="1"/>
  <c r="B104" i="3" s="1"/>
  <c r="B114" i="3" s="1"/>
  <c r="B124" i="3" s="1"/>
  <c r="B134" i="3" s="1"/>
  <c r="B144" i="3" s="1"/>
  <c r="B154" i="3" s="1"/>
  <c r="B164" i="3" s="1"/>
  <c r="B174" i="3" s="1"/>
  <c r="B184" i="3" s="1"/>
  <c r="B194" i="3" s="1"/>
  <c r="B204" i="3" s="1"/>
  <c r="B214" i="3" s="1"/>
  <c r="B224" i="3" s="1"/>
  <c r="B234" i="3" s="1"/>
  <c r="A14" i="3"/>
  <c r="A24" i="3" s="1"/>
  <c r="A34" i="3" s="1"/>
  <c r="A44" i="3" s="1"/>
  <c r="A54" i="3" s="1"/>
  <c r="A64" i="3" s="1"/>
  <c r="A74" i="3" s="1"/>
  <c r="A84" i="3" s="1"/>
  <c r="A94" i="3" s="1"/>
  <c r="A104" i="3" s="1"/>
  <c r="A114" i="3" s="1"/>
  <c r="A124" i="3" s="1"/>
  <c r="A134" i="3" s="1"/>
  <c r="A144" i="3" s="1"/>
  <c r="A154" i="3" s="1"/>
  <c r="A164" i="3" s="1"/>
  <c r="A174" i="3" s="1"/>
  <c r="A184" i="3" s="1"/>
  <c r="A194" i="3" s="1"/>
  <c r="A204" i="3" s="1"/>
  <c r="A214" i="3" s="1"/>
  <c r="A224" i="3" s="1"/>
  <c r="A234" i="3" s="1"/>
  <c r="C13" i="3"/>
  <c r="C23" i="3" s="1"/>
  <c r="B13" i="3"/>
  <c r="B23" i="3" s="1"/>
  <c r="B33" i="3" s="1"/>
  <c r="B43" i="3" s="1"/>
  <c r="B53" i="3" s="1"/>
  <c r="B63" i="3" s="1"/>
  <c r="B73" i="3" s="1"/>
  <c r="B83" i="3" s="1"/>
  <c r="B93" i="3" s="1"/>
  <c r="B103" i="3" s="1"/>
  <c r="B113" i="3" s="1"/>
  <c r="B123" i="3" s="1"/>
  <c r="B133" i="3" s="1"/>
  <c r="B143" i="3" s="1"/>
  <c r="B153" i="3" s="1"/>
  <c r="B163" i="3" s="1"/>
  <c r="B173" i="3" s="1"/>
  <c r="B183" i="3" s="1"/>
  <c r="B193" i="3" s="1"/>
  <c r="B203" i="3" s="1"/>
  <c r="B213" i="3" s="1"/>
  <c r="B223" i="3" s="1"/>
  <c r="B233" i="3" s="1"/>
  <c r="A13" i="3"/>
  <c r="A23" i="3" s="1"/>
  <c r="A33" i="3" s="1"/>
  <c r="A43" i="3" s="1"/>
  <c r="A53" i="3" s="1"/>
  <c r="A63" i="3" s="1"/>
  <c r="A73" i="3" s="1"/>
  <c r="A83" i="3" s="1"/>
  <c r="A93" i="3" s="1"/>
  <c r="A103" i="3" s="1"/>
  <c r="A113" i="3" s="1"/>
  <c r="A123" i="3" s="1"/>
  <c r="A133" i="3" s="1"/>
  <c r="A143" i="3" s="1"/>
  <c r="A153" i="3" s="1"/>
  <c r="A163" i="3" s="1"/>
  <c r="A173" i="3" s="1"/>
  <c r="A183" i="3" s="1"/>
  <c r="A193" i="3" s="1"/>
  <c r="A203" i="3" s="1"/>
  <c r="A213" i="3" s="1"/>
  <c r="A223" i="3" s="1"/>
  <c r="A233" i="3" s="1"/>
  <c r="C12" i="3"/>
  <c r="C22" i="3" s="1"/>
  <c r="B12" i="3"/>
  <c r="B22" i="3" s="1"/>
  <c r="B32" i="3" s="1"/>
  <c r="B42" i="3" s="1"/>
  <c r="B52" i="3" s="1"/>
  <c r="B62" i="3" s="1"/>
  <c r="B72" i="3" s="1"/>
  <c r="B82" i="3" s="1"/>
  <c r="B92" i="3" s="1"/>
  <c r="B102" i="3" s="1"/>
  <c r="B112" i="3" s="1"/>
  <c r="B122" i="3" s="1"/>
  <c r="B132" i="3" s="1"/>
  <c r="B142" i="3" s="1"/>
  <c r="B152" i="3" s="1"/>
  <c r="B162" i="3" s="1"/>
  <c r="B172" i="3" s="1"/>
  <c r="B182" i="3" s="1"/>
  <c r="B192" i="3" s="1"/>
  <c r="B202" i="3" s="1"/>
  <c r="B212" i="3" s="1"/>
  <c r="B222" i="3" s="1"/>
  <c r="B232" i="3" s="1"/>
  <c r="A12" i="3"/>
  <c r="A22" i="3" s="1"/>
  <c r="A32" i="3" s="1"/>
  <c r="A42" i="3" s="1"/>
  <c r="A52" i="3" s="1"/>
  <c r="A62" i="3" s="1"/>
  <c r="A72" i="3" s="1"/>
  <c r="A82" i="3" s="1"/>
  <c r="A92" i="3" s="1"/>
  <c r="A102" i="3" s="1"/>
  <c r="A112" i="3" s="1"/>
  <c r="A122" i="3" s="1"/>
  <c r="A132" i="3" s="1"/>
  <c r="A142" i="3" s="1"/>
  <c r="A152" i="3" s="1"/>
  <c r="A162" i="3" s="1"/>
  <c r="A172" i="3" s="1"/>
  <c r="A182" i="3" s="1"/>
  <c r="A192" i="3" s="1"/>
  <c r="A202" i="3" s="1"/>
  <c r="A212" i="3" s="1"/>
  <c r="A222" i="3" s="1"/>
  <c r="A232" i="3" s="1"/>
  <c r="D11" i="3"/>
  <c r="D10" i="3"/>
  <c r="D9" i="3"/>
  <c r="D8" i="3"/>
  <c r="D7" i="3"/>
  <c r="D6" i="3"/>
  <c r="D5" i="3"/>
  <c r="D4" i="3"/>
  <c r="D3" i="3"/>
  <c r="D2" i="3"/>
  <c r="D12" i="3" l="1"/>
  <c r="D13" i="3"/>
  <c r="D14" i="3"/>
  <c r="D15" i="3"/>
  <c r="D16" i="3"/>
  <c r="D17" i="3"/>
  <c r="D18" i="3"/>
  <c r="D19" i="3"/>
  <c r="D20" i="3"/>
  <c r="D21" i="3"/>
  <c r="C32" i="3"/>
  <c r="D22" i="3"/>
  <c r="C33" i="3"/>
  <c r="D23" i="3"/>
  <c r="C34" i="3"/>
  <c r="D24" i="3"/>
  <c r="C35" i="3"/>
  <c r="D25" i="3"/>
  <c r="C36" i="3"/>
  <c r="D26" i="3"/>
  <c r="C37" i="3"/>
  <c r="D27" i="3"/>
  <c r="C38" i="3"/>
  <c r="D28" i="3"/>
  <c r="C39" i="3"/>
  <c r="D29" i="3"/>
  <c r="C40" i="3"/>
  <c r="D30" i="3"/>
  <c r="C41" i="3"/>
  <c r="D31" i="3"/>
  <c r="C51" i="3" l="1"/>
  <c r="D41" i="3"/>
  <c r="C49" i="3"/>
  <c r="D39" i="3"/>
  <c r="C47" i="3"/>
  <c r="D37" i="3"/>
  <c r="C45" i="3"/>
  <c r="D35" i="3"/>
  <c r="C43" i="3"/>
  <c r="D33" i="3"/>
  <c r="C50" i="3"/>
  <c r="D40" i="3"/>
  <c r="C48" i="3"/>
  <c r="D38" i="3"/>
  <c r="C46" i="3"/>
  <c r="D36" i="3"/>
  <c r="C44" i="3"/>
  <c r="D34" i="3"/>
  <c r="C42" i="3"/>
  <c r="D32" i="3"/>
  <c r="C52" i="3" l="1"/>
  <c r="D42" i="3"/>
  <c r="C56" i="3"/>
  <c r="D46" i="3"/>
  <c r="C60" i="3"/>
  <c r="D50" i="3"/>
  <c r="C55" i="3"/>
  <c r="D45" i="3"/>
  <c r="C59" i="3"/>
  <c r="D49" i="3"/>
  <c r="C54" i="3"/>
  <c r="D44" i="3"/>
  <c r="C58" i="3"/>
  <c r="D48" i="3"/>
  <c r="C53" i="3"/>
  <c r="D43" i="3"/>
  <c r="C57" i="3"/>
  <c r="D47" i="3"/>
  <c r="C61" i="3"/>
  <c r="D51" i="3"/>
  <c r="C71" i="3" l="1"/>
  <c r="D61" i="3"/>
  <c r="C63" i="3"/>
  <c r="D53" i="3"/>
  <c r="C64" i="3"/>
  <c r="D54" i="3"/>
  <c r="C65" i="3"/>
  <c r="D55" i="3"/>
  <c r="C66" i="3"/>
  <c r="D56" i="3"/>
  <c r="C67" i="3"/>
  <c r="D57" i="3"/>
  <c r="C68" i="3"/>
  <c r="D58" i="3"/>
  <c r="C69" i="3"/>
  <c r="D59" i="3"/>
  <c r="C70" i="3"/>
  <c r="D60" i="3"/>
  <c r="C62" i="3"/>
  <c r="D52" i="3"/>
  <c r="C72" i="3" l="1"/>
  <c r="D62" i="3"/>
  <c r="C79" i="3"/>
  <c r="D69" i="3"/>
  <c r="C77" i="3"/>
  <c r="D67" i="3"/>
  <c r="C75" i="3"/>
  <c r="D65" i="3"/>
  <c r="C73" i="3"/>
  <c r="D63" i="3"/>
  <c r="D70" i="3"/>
  <c r="C80" i="3"/>
  <c r="C78" i="3"/>
  <c r="D68" i="3"/>
  <c r="C76" i="3"/>
  <c r="D66" i="3"/>
  <c r="C74" i="3"/>
  <c r="D64" i="3"/>
  <c r="D71" i="3"/>
  <c r="C81" i="3"/>
  <c r="C91" i="3" l="1"/>
  <c r="D81" i="3"/>
  <c r="D80" i="3"/>
  <c r="C90" i="3"/>
  <c r="D76" i="3"/>
  <c r="C86" i="3"/>
  <c r="C85" i="3"/>
  <c r="D75" i="3"/>
  <c r="D79" i="3"/>
  <c r="C89" i="3"/>
  <c r="C84" i="3"/>
  <c r="D74" i="3"/>
  <c r="C88" i="3"/>
  <c r="D78" i="3"/>
  <c r="C83" i="3"/>
  <c r="D73" i="3"/>
  <c r="C87" i="3"/>
  <c r="D77" i="3"/>
  <c r="C82" i="3"/>
  <c r="D72" i="3"/>
  <c r="D88" i="3" l="1"/>
  <c r="C98" i="3"/>
  <c r="C100" i="3"/>
  <c r="D90" i="3"/>
  <c r="C92" i="3"/>
  <c r="D82" i="3"/>
  <c r="C93" i="3"/>
  <c r="D83" i="3"/>
  <c r="D84" i="3"/>
  <c r="C94" i="3"/>
  <c r="C95" i="3"/>
  <c r="D85" i="3"/>
  <c r="C99" i="3"/>
  <c r="D89" i="3"/>
  <c r="C96" i="3"/>
  <c r="D86" i="3"/>
  <c r="C97" i="3"/>
  <c r="D87" i="3"/>
  <c r="D91" i="3"/>
  <c r="C101" i="3"/>
  <c r="D96" i="3" l="1"/>
  <c r="C106" i="3"/>
  <c r="D95" i="3"/>
  <c r="C105" i="3"/>
  <c r="C103" i="3"/>
  <c r="D93" i="3"/>
  <c r="D100" i="3"/>
  <c r="C110" i="3"/>
  <c r="C111" i="3"/>
  <c r="D101" i="3"/>
  <c r="C104" i="3"/>
  <c r="D94" i="3"/>
  <c r="C108" i="3"/>
  <c r="D98" i="3"/>
  <c r="C107" i="3"/>
  <c r="D97" i="3"/>
  <c r="D99" i="3"/>
  <c r="C109" i="3"/>
  <c r="D92" i="3"/>
  <c r="C102" i="3"/>
  <c r="D107" i="3" l="1"/>
  <c r="C117" i="3"/>
  <c r="D104" i="3"/>
  <c r="C114" i="3"/>
  <c r="C120" i="3"/>
  <c r="D110" i="3"/>
  <c r="C119" i="3"/>
  <c r="D109" i="3"/>
  <c r="C116" i="3"/>
  <c r="D106" i="3"/>
  <c r="C112" i="3"/>
  <c r="D102" i="3"/>
  <c r="C115" i="3"/>
  <c r="D105" i="3"/>
  <c r="D108" i="3"/>
  <c r="C118" i="3"/>
  <c r="C121" i="3"/>
  <c r="D111" i="3"/>
  <c r="D103" i="3"/>
  <c r="C113" i="3"/>
  <c r="C123" i="3" l="1"/>
  <c r="D113" i="3"/>
  <c r="C128" i="3"/>
  <c r="D118" i="3"/>
  <c r="C129" i="3"/>
  <c r="D119" i="3"/>
  <c r="C122" i="3"/>
  <c r="D112" i="3"/>
  <c r="C124" i="3"/>
  <c r="D114" i="3"/>
  <c r="C127" i="3"/>
  <c r="D117" i="3"/>
  <c r="C131" i="3"/>
  <c r="D121" i="3"/>
  <c r="C125" i="3"/>
  <c r="D115" i="3"/>
  <c r="C126" i="3"/>
  <c r="D116" i="3"/>
  <c r="C130" i="3"/>
  <c r="D120" i="3"/>
  <c r="C140" i="3" l="1"/>
  <c r="D130" i="3"/>
  <c r="C135" i="3"/>
  <c r="D125" i="3"/>
  <c r="C137" i="3"/>
  <c r="D127" i="3"/>
  <c r="C132" i="3"/>
  <c r="D122" i="3"/>
  <c r="C138" i="3"/>
  <c r="D128" i="3"/>
  <c r="C136" i="3"/>
  <c r="D126" i="3"/>
  <c r="C141" i="3"/>
  <c r="D131" i="3"/>
  <c r="C134" i="3"/>
  <c r="D124" i="3"/>
  <c r="C139" i="3"/>
  <c r="D129" i="3"/>
  <c r="C133" i="3"/>
  <c r="D123" i="3"/>
  <c r="C144" i="3" l="1"/>
  <c r="D134" i="3"/>
  <c r="C143" i="3"/>
  <c r="D133" i="3"/>
  <c r="C146" i="3"/>
  <c r="D136" i="3"/>
  <c r="C142" i="3"/>
  <c r="D132" i="3"/>
  <c r="C145" i="3"/>
  <c r="D135" i="3"/>
  <c r="C149" i="3"/>
  <c r="D139" i="3"/>
  <c r="C151" i="3"/>
  <c r="D141" i="3"/>
  <c r="C148" i="3"/>
  <c r="D138" i="3"/>
  <c r="C147" i="3"/>
  <c r="D137" i="3"/>
  <c r="C150" i="3"/>
  <c r="D140" i="3"/>
  <c r="C160" i="3" l="1"/>
  <c r="D150" i="3"/>
  <c r="C158" i="3"/>
  <c r="D148" i="3"/>
  <c r="C159" i="3"/>
  <c r="D149" i="3"/>
  <c r="C152" i="3"/>
  <c r="D142" i="3"/>
  <c r="C153" i="3"/>
  <c r="D143" i="3"/>
  <c r="C157" i="3"/>
  <c r="D147" i="3"/>
  <c r="C161" i="3"/>
  <c r="D151" i="3"/>
  <c r="C155" i="3"/>
  <c r="D145" i="3"/>
  <c r="C156" i="3"/>
  <c r="D146" i="3"/>
  <c r="C154" i="3"/>
  <c r="D144" i="3"/>
  <c r="C164" i="3" l="1"/>
  <c r="D154" i="3"/>
  <c r="C165" i="3"/>
  <c r="D155" i="3"/>
  <c r="C167" i="3"/>
  <c r="D157" i="3"/>
  <c r="C162" i="3"/>
  <c r="D152" i="3"/>
  <c r="C168" i="3"/>
  <c r="D158" i="3"/>
  <c r="C166" i="3"/>
  <c r="D156" i="3"/>
  <c r="C171" i="3"/>
  <c r="D161" i="3"/>
  <c r="C163" i="3"/>
  <c r="D153" i="3"/>
  <c r="C169" i="3"/>
  <c r="D159" i="3"/>
  <c r="C170" i="3"/>
  <c r="D160" i="3"/>
  <c r="C180" i="3" l="1"/>
  <c r="D170" i="3"/>
  <c r="C173" i="3"/>
  <c r="D163" i="3"/>
  <c r="C176" i="3"/>
  <c r="D166" i="3"/>
  <c r="C172" i="3"/>
  <c r="D162" i="3"/>
  <c r="C175" i="3"/>
  <c r="D165" i="3"/>
  <c r="C179" i="3"/>
  <c r="D169" i="3"/>
  <c r="C181" i="3"/>
  <c r="D171" i="3"/>
  <c r="C178" i="3"/>
  <c r="D168" i="3"/>
  <c r="C177" i="3"/>
  <c r="D167" i="3"/>
  <c r="C174" i="3"/>
  <c r="D164" i="3"/>
  <c r="C184" i="3" l="1"/>
  <c r="D174" i="3"/>
  <c r="C188" i="3"/>
  <c r="D178" i="3"/>
  <c r="C189" i="3"/>
  <c r="D179" i="3"/>
  <c r="C182" i="3"/>
  <c r="D172" i="3"/>
  <c r="C183" i="3"/>
  <c r="D173" i="3"/>
  <c r="C187" i="3"/>
  <c r="D177" i="3"/>
  <c r="D181" i="3"/>
  <c r="C191" i="3"/>
  <c r="C185" i="3"/>
  <c r="D175" i="3"/>
  <c r="C186" i="3"/>
  <c r="D176" i="3"/>
  <c r="D180" i="3"/>
  <c r="C190" i="3"/>
  <c r="D185" i="3" l="1"/>
  <c r="C195" i="3"/>
  <c r="D187" i="3"/>
  <c r="C197" i="3"/>
  <c r="D182" i="3"/>
  <c r="C192" i="3"/>
  <c r="D188" i="3"/>
  <c r="C198" i="3"/>
  <c r="D190" i="3"/>
  <c r="C200" i="3"/>
  <c r="D191" i="3"/>
  <c r="C201" i="3"/>
  <c r="D186" i="3"/>
  <c r="C196" i="3"/>
  <c r="D183" i="3"/>
  <c r="C193" i="3"/>
  <c r="D189" i="3"/>
  <c r="C199" i="3"/>
  <c r="D184" i="3"/>
  <c r="C194" i="3"/>
  <c r="D194" i="3" l="1"/>
  <c r="C204" i="3"/>
  <c r="D193" i="3"/>
  <c r="C203" i="3"/>
  <c r="D201" i="3"/>
  <c r="C211" i="3"/>
  <c r="D198" i="3"/>
  <c r="C208" i="3"/>
  <c r="D197" i="3"/>
  <c r="C207" i="3"/>
  <c r="D199" i="3"/>
  <c r="C209" i="3"/>
  <c r="D196" i="3"/>
  <c r="C206" i="3"/>
  <c r="D200" i="3"/>
  <c r="C210" i="3"/>
  <c r="D192" i="3"/>
  <c r="C202" i="3"/>
  <c r="D195" i="3"/>
  <c r="C205" i="3"/>
  <c r="D205" i="3" l="1"/>
  <c r="C215" i="3"/>
  <c r="D210" i="3"/>
  <c r="C220" i="3"/>
  <c r="D209" i="3"/>
  <c r="C219" i="3"/>
  <c r="D208" i="3"/>
  <c r="C218" i="3"/>
  <c r="D203" i="3"/>
  <c r="C213" i="3"/>
  <c r="D202" i="3"/>
  <c r="C212" i="3"/>
  <c r="D206" i="3"/>
  <c r="C216" i="3"/>
  <c r="D207" i="3"/>
  <c r="C217" i="3"/>
  <c r="D211" i="3"/>
  <c r="C221" i="3"/>
  <c r="D204" i="3"/>
  <c r="C214" i="3"/>
  <c r="D221" i="3" l="1"/>
  <c r="C231" i="3"/>
  <c r="D213" i="3"/>
  <c r="C223" i="3"/>
  <c r="D214" i="3"/>
  <c r="C224" i="3"/>
  <c r="D217" i="3"/>
  <c r="C227" i="3"/>
  <c r="D212" i="3"/>
  <c r="C222" i="3"/>
  <c r="D218" i="3"/>
  <c r="C228" i="3"/>
  <c r="D220" i="3"/>
  <c r="C230" i="3"/>
  <c r="D216" i="3"/>
  <c r="C226" i="3"/>
  <c r="D219" i="3"/>
  <c r="C229" i="3"/>
  <c r="D215" i="3"/>
  <c r="C225" i="3"/>
  <c r="D228" i="3" l="1"/>
  <c r="C238" i="3"/>
  <c r="D238" i="3" s="1"/>
  <c r="D225" i="3"/>
  <c r="C235" i="3"/>
  <c r="D235" i="3" s="1"/>
  <c r="D226" i="3"/>
  <c r="C236" i="3"/>
  <c r="D236" i="3" s="1"/>
  <c r="D227" i="3"/>
  <c r="C237" i="3"/>
  <c r="D237" i="3" s="1"/>
  <c r="D223" i="3"/>
  <c r="C233" i="3"/>
  <c r="D229" i="3"/>
  <c r="C239" i="3"/>
  <c r="D230" i="3"/>
  <c r="C240" i="3"/>
  <c r="D222" i="3"/>
  <c r="C232" i="3"/>
  <c r="D224" i="3"/>
  <c r="C234" i="3"/>
  <c r="D231" i="3"/>
  <c r="C241" i="3"/>
  <c r="D241" i="3" s="1"/>
  <c r="D232" i="3" l="1"/>
  <c r="D234" i="3"/>
  <c r="D240" i="3"/>
  <c r="D233" i="3"/>
  <c r="D239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Chelsea Greene</author>
  </authors>
  <commentList>
    <comment ref="L1" authorId="0" shapeId="0" xr:uid="{D303391E-DF39-6B47-ABA9-0292AD4341A0}">
      <text>
        <r>
          <rPr>
            <b/>
            <sz val="10"/>
            <color rgb="FF000000"/>
            <rFont val="Tahoma"/>
            <family val="2"/>
          </rPr>
          <t>Chelsea Greene: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(Assumed at most of item received in a week)</t>
        </r>
      </text>
    </comment>
  </commentList>
</comments>
</file>

<file path=xl/sharedStrings.xml><?xml version="1.0" encoding="utf-8"?>
<sst xmlns="http://schemas.openxmlformats.org/spreadsheetml/2006/main" count="688" uniqueCount="77">
  <si>
    <t>State</t>
  </si>
  <si>
    <t>County</t>
  </si>
  <si>
    <t>Demand Source</t>
  </si>
  <si>
    <t>Start Date</t>
  </si>
  <si>
    <t>End Date</t>
  </si>
  <si>
    <t>WA</t>
  </si>
  <si>
    <t>King County</t>
  </si>
  <si>
    <t>Item</t>
  </si>
  <si>
    <t>Number of Employees Supported</t>
  </si>
  <si>
    <t>SFD</t>
  </si>
  <si>
    <t>SPD</t>
  </si>
  <si>
    <t>Parks</t>
  </si>
  <si>
    <t>SPU</t>
  </si>
  <si>
    <t>SDOT</t>
  </si>
  <si>
    <t>SDCI</t>
  </si>
  <si>
    <t>Libraries</t>
  </si>
  <si>
    <t>SeaIT</t>
  </si>
  <si>
    <t>Seattle Ctr</t>
  </si>
  <si>
    <t>Masks (N95)</t>
  </si>
  <si>
    <t>Masks (Surgical)</t>
  </si>
  <si>
    <t>Facial Tissue</t>
  </si>
  <si>
    <t>Nitrile Gloves (Public Safety)</t>
  </si>
  <si>
    <t>Nitrile Gloves (General Use)</t>
  </si>
  <si>
    <t>Surgical Gowns</t>
  </si>
  <si>
    <t>Masks (Cloth)</t>
  </si>
  <si>
    <t>Tyvek Suits</t>
  </si>
  <si>
    <t>Tyvek Suits w/hoods</t>
  </si>
  <si>
    <t>Face Shields</t>
  </si>
  <si>
    <t>Goggles</t>
  </si>
  <si>
    <t>Disinfectant Wipes</t>
  </si>
  <si>
    <t>Antimicrobial (PAWS) Wipes</t>
  </si>
  <si>
    <t>Hand Sanitizer (12oz or equiv)</t>
  </si>
  <si>
    <t>Purell (1200 ml stand refill)</t>
  </si>
  <si>
    <t>Isopropyl Alcohol (16oz or equiv)</t>
  </si>
  <si>
    <t>Disinfecting Solution for Sprayers</t>
  </si>
  <si>
    <t>Thermometers</t>
  </si>
  <si>
    <t>Purell Stands/Dispensers</t>
  </si>
  <si>
    <t>Mask Holders for Dispensers</t>
  </si>
  <si>
    <t>Disinfecting Sprayers</t>
  </si>
  <si>
    <t>Hand Soap</t>
  </si>
  <si>
    <t>Paper Towels</t>
  </si>
  <si>
    <t>Toilet Paper</t>
  </si>
  <si>
    <t>Item ID</t>
  </si>
  <si>
    <t>Item Name</t>
  </si>
  <si>
    <t>Priority Rank</t>
  </si>
  <si>
    <t>Unit</t>
  </si>
  <si>
    <t>each</t>
  </si>
  <si>
    <t>pair</t>
  </si>
  <si>
    <t>tube</t>
  </si>
  <si>
    <t>packets</t>
  </si>
  <si>
    <t>bottle</t>
  </si>
  <si>
    <t>box</t>
  </si>
  <si>
    <t>gal</t>
  </si>
  <si>
    <t>pack</t>
  </si>
  <si>
    <t>roll</t>
  </si>
  <si>
    <t>Size (sq ft) per unit</t>
  </si>
  <si>
    <t>Demand Source ID</t>
  </si>
  <si>
    <t>Demand Source Name</t>
  </si>
  <si>
    <t>SCL</t>
  </si>
  <si>
    <t>FAS-Centralized</t>
  </si>
  <si>
    <t>90 Day Burn</t>
  </si>
  <si>
    <t>Surgical gowns</t>
  </si>
  <si>
    <t>NA</t>
  </si>
  <si>
    <t>Warehouse Capacity (in sq ft)</t>
  </si>
  <si>
    <t>Amount (units)</t>
  </si>
  <si>
    <t>Min Price/Unit</t>
  </si>
  <si>
    <t>Mean Price/Unit</t>
  </si>
  <si>
    <t>Max Price/Unit</t>
  </si>
  <si>
    <t>Min Delay Time</t>
  </si>
  <si>
    <t>Mean Delay Time</t>
  </si>
  <si>
    <t>Max Delay Time</t>
  </si>
  <si>
    <t>Weekly Budget</t>
  </si>
  <si>
    <t>Weekly Burn Rate</t>
  </si>
  <si>
    <t>Weekly Burn Rate pp</t>
  </si>
  <si>
    <t>Not included in analysis because only for FAS</t>
  </si>
  <si>
    <t>Supplier Capacity</t>
  </si>
  <si>
    <t>Indicates Psuedo Data for Example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</si>
</sst>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8" formatCode="_(* #,##0_);_(* \(#,##0\);_(* &quot;-&quot;??_);_(@_)"/>
  </numFmts>
  <fonts count="7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color rgb="FF000000"/>
      <name val="Tahoma"/>
      <family val="2"/>
    </font>
    <font>
      <b/>
      <sz val="10"/>
      <color rgb="FF00000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0">
    <xf numFmtId="0" fontId="0" fillId="0" borderId="0" xfId="0"/>
    <xf numFmtId="0" fontId="0" fillId="3" borderId="0" xfId="0" applyFill="1"/>
    <xf numFmtId="0" fontId="4" fillId="2" borderId="0" xfId="0" applyFont="1" applyFill="1" applyAlignment="1">
      <alignment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wrapText="1"/>
    </xf>
    <xf numFmtId="0" fontId="0" fillId="0" borderId="0" xfId="0" applyFont="1"/>
    <xf numFmtId="1" fontId="0" fillId="0" borderId="0" xfId="0" applyNumberFormat="1"/>
    <xf numFmtId="168" fontId="0" fillId="0" borderId="1" xfId="1" applyNumberFormat="1" applyFont="1" applyBorder="1" applyAlignment="1">
      <alignment horizontal="right" indent="2"/>
    </xf>
    <xf numFmtId="0" fontId="0" fillId="0" borderId="0" xfId="0" applyAlignment="1">
      <alignment horizontal="right"/>
    </xf>
    <xf numFmtId="44" fontId="0" fillId="0" borderId="0" xfId="0" applyNumberFormat="1"/>
    <xf numFmtId="14" fontId="0" fillId="3" borderId="0" xfId="0" applyNumberFormat="1" applyFill="1" applyAlignment="1">
      <alignment horizontal="center" vertical="center"/>
    </xf>
    <xf numFmtId="3" fontId="0" fillId="3" borderId="0" xfId="0" applyNumberFormat="1" applyFill="1"/>
    <xf numFmtId="2" fontId="0" fillId="0" borderId="0" xfId="0" applyNumberFormat="1"/>
    <xf numFmtId="0" fontId="0" fillId="3" borderId="0" xfId="0" applyFill="1" applyAlignment="1">
      <alignment horizontal="center" vertical="center"/>
    </xf>
    <xf numFmtId="0" fontId="3" fillId="3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4" fontId="0" fillId="0" borderId="0" xfId="2" applyFont="1" applyFill="1"/>
    <xf numFmtId="0" fontId="0" fillId="0" borderId="0" xfId="0" applyFill="1" applyAlignment="1">
      <alignment horizontal="center" vertical="center"/>
    </xf>
    <xf numFmtId="0" fontId="0" fillId="0" borderId="0" xfId="0" applyFill="1"/>
  </cellXfs>
  <cellStyles count="3">
    <cellStyle name="Comma" xfId="1" builtinId="3"/>
    <cellStyle name="Currency" xfId="2" builtinId="4"/>
    <cellStyle name="Normal" xfId="0" builtinId="0"/>
  </cellStyles>
  <dxfs count="754"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auto="1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B4C6E7"/>
        </patternFill>
      </fill>
    </dxf>
    <dxf>
      <font>
        <color theme="2" tint="-0.499984740745262"/>
      </font>
      <fill>
        <patternFill>
          <bgColor rgb="FFE1DED1"/>
        </patternFill>
      </fill>
    </dxf>
    <dxf>
      <fill>
        <patternFill>
          <bgColor rgb="FFB4C6E7"/>
        </patternFill>
      </fill>
    </dxf>
    <dxf>
      <font>
        <color theme="2" tint="-0.499984740745262"/>
      </font>
      <fill>
        <patternFill>
          <bgColor rgb="FFE1DED1"/>
        </patternFill>
      </fill>
    </dxf>
    <dxf>
      <fill>
        <patternFill>
          <bgColor rgb="FFB4C6E7"/>
        </patternFill>
      </fill>
    </dxf>
    <dxf>
      <font>
        <color theme="2" tint="-0.499984740745262"/>
      </font>
      <fill>
        <patternFill>
          <bgColor rgb="FFE1DED1"/>
        </patternFill>
      </fill>
    </dxf>
    <dxf>
      <fill>
        <patternFill>
          <bgColor rgb="FFB4C6E7"/>
        </patternFill>
      </fill>
    </dxf>
    <dxf>
      <font>
        <color theme="2" tint="-0.499984740745262"/>
      </font>
      <fill>
        <patternFill>
          <bgColor rgb="FFE1DED1"/>
        </patternFill>
      </fill>
    </dxf>
    <dxf>
      <fill>
        <patternFill>
          <bgColor rgb="FFB4C6E7"/>
        </patternFill>
      </fill>
    </dxf>
    <dxf>
      <font>
        <color theme="2" tint="-0.499984740745262"/>
      </font>
      <fill>
        <patternFill>
          <bgColor rgb="FFE1DED1"/>
        </patternFill>
      </fill>
    </dxf>
    <dxf>
      <fill>
        <patternFill>
          <bgColor rgb="FFB4C6E7"/>
        </patternFill>
      </fill>
    </dxf>
    <dxf>
      <font>
        <color theme="2" tint="-0.499984740745262"/>
      </font>
      <fill>
        <patternFill>
          <bgColor rgb="FFE1DED1"/>
        </patternFill>
      </fill>
    </dxf>
    <dxf>
      <fill>
        <patternFill>
          <bgColor rgb="FFB4C6E7"/>
        </patternFill>
      </fill>
    </dxf>
    <dxf>
      <font>
        <color theme="2" tint="-0.499984740745262"/>
      </font>
      <fill>
        <patternFill>
          <bgColor rgb="FFE1DED1"/>
        </patternFill>
      </fill>
    </dxf>
    <dxf>
      <fill>
        <patternFill>
          <bgColor rgb="FFB4C6E7"/>
        </patternFill>
      </fill>
    </dxf>
    <dxf>
      <font>
        <color theme="2" tint="-0.499984740745262"/>
      </font>
      <fill>
        <patternFill>
          <bgColor rgb="FFE1DED1"/>
        </patternFill>
      </fill>
    </dxf>
    <dxf>
      <fill>
        <patternFill>
          <bgColor rgb="FFB4C6E7"/>
        </patternFill>
      </fill>
    </dxf>
    <dxf>
      <font>
        <color theme="2" tint="-0.499984740745262"/>
      </font>
      <fill>
        <patternFill>
          <bgColor rgb="FFE1DED1"/>
        </patternFill>
      </fill>
    </dxf>
    <dxf>
      <fill>
        <patternFill>
          <bgColor rgb="FFB4C6E7"/>
        </patternFill>
      </fill>
    </dxf>
    <dxf>
      <font>
        <color theme="2" tint="-0.499984740745262"/>
      </font>
      <fill>
        <patternFill>
          <bgColor rgb="FFE1DED1"/>
        </patternFill>
      </fill>
    </dxf>
    <dxf>
      <fill>
        <patternFill>
          <bgColor rgb="FFB4C6E7"/>
        </patternFill>
      </fill>
    </dxf>
    <dxf>
      <font>
        <color theme="2" tint="-0.499984740745262"/>
      </font>
      <fill>
        <patternFill>
          <bgColor rgb="FFE1DED1"/>
        </patternFill>
      </fill>
    </dxf>
    <dxf>
      <fill>
        <patternFill>
          <bgColor rgb="FFB4C6E7"/>
        </patternFill>
      </fill>
    </dxf>
    <dxf>
      <font>
        <color theme="2" tint="-0.499984740745262"/>
      </font>
      <fill>
        <patternFill>
          <bgColor rgb="FFE1DED1"/>
        </patternFill>
      </fill>
    </dxf>
    <dxf>
      <fill>
        <patternFill>
          <bgColor rgb="FFB4C6E7"/>
        </patternFill>
      </fill>
    </dxf>
    <dxf>
      <font>
        <color theme="2" tint="-0.499984740745262"/>
      </font>
      <fill>
        <patternFill>
          <bgColor rgb="FFE1DED1"/>
        </patternFill>
      </fill>
    </dxf>
    <dxf>
      <fill>
        <patternFill>
          <bgColor rgb="FFB4C6E7"/>
        </patternFill>
      </fill>
    </dxf>
    <dxf>
      <font>
        <color theme="2" tint="-0.499984740745262"/>
      </font>
      <fill>
        <patternFill>
          <bgColor rgb="FFE1DED1"/>
        </patternFill>
      </fill>
    </dxf>
    <dxf>
      <fill>
        <patternFill>
          <bgColor rgb="FFB4C6E7"/>
        </patternFill>
      </fill>
    </dxf>
    <dxf>
      <font>
        <color theme="2" tint="-0.499984740745262"/>
      </font>
      <fill>
        <patternFill>
          <bgColor rgb="FFE1DED1"/>
        </patternFill>
      </fill>
    </dxf>
    <dxf>
      <fill>
        <patternFill>
          <bgColor rgb="FFB4C6E7"/>
        </patternFill>
      </fill>
    </dxf>
    <dxf>
      <font>
        <color theme="2" tint="-0.499984740745262"/>
      </font>
      <fill>
        <patternFill>
          <bgColor rgb="FFE1DED1"/>
        </patternFill>
      </fill>
    </dxf>
    <dxf>
      <fill>
        <patternFill>
          <bgColor rgb="FFB4C6E7"/>
        </patternFill>
      </fill>
    </dxf>
    <dxf>
      <font>
        <color theme="2" tint="-0.499984740745262"/>
      </font>
      <fill>
        <patternFill>
          <bgColor rgb="FFE1DED1"/>
        </patternFill>
      </fill>
    </dxf>
    <dxf>
      <fill>
        <patternFill>
          <bgColor rgb="FFB4C6E7"/>
        </patternFill>
      </fill>
    </dxf>
    <dxf>
      <font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auto="1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auto="1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auto="1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auto="1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auto="1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auto="1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auto="1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auto="1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auto="1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auto="1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auto="1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auto="1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auto="1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auto="1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auto="1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auto="1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auto="1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auto="1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auto="1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auto="1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auto="1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auto="1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auto="1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auto="1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auto="1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auto="1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auto="1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auto="1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auto="1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auto="1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auto="1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auto="1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auto="1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auto="1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auto="1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auto="1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auto="1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auto="1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auto="1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auto="1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auto="1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  <dxf>
      <fill>
        <patternFill>
          <bgColor rgb="FFB4C6E7"/>
        </patternFill>
      </fill>
    </dxf>
    <dxf>
      <font>
        <color theme="2" tint="-0.499984740745262"/>
      </font>
      <fill>
        <patternFill>
          <bgColor rgb="FFE1DED1"/>
        </patternFill>
      </fill>
    </dxf>
    <dxf>
      <fill>
        <patternFill>
          <bgColor rgb="FFB4C6E7"/>
        </patternFill>
      </fill>
    </dxf>
    <dxf>
      <font>
        <color theme="2" tint="-0.499984740745262"/>
      </font>
      <fill>
        <patternFill>
          <bgColor rgb="FFE1DED1"/>
        </patternFill>
      </fill>
    </dxf>
    <dxf>
      <fill>
        <patternFill>
          <bgColor rgb="FFB4C6E7"/>
        </patternFill>
      </fill>
    </dxf>
    <dxf>
      <font>
        <color theme="2" tint="-0.499984740745262"/>
      </font>
      <fill>
        <patternFill>
          <bgColor rgb="FFE1DED1"/>
        </patternFill>
      </fill>
    </dxf>
    <dxf>
      <fill>
        <patternFill>
          <bgColor rgb="FFB4C6E7"/>
        </patternFill>
      </fill>
    </dxf>
    <dxf>
      <font>
        <color theme="2" tint="-0.499984740745262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auto="1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auto="1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auto="1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auto="1"/>
      </font>
      <fill>
        <patternFill>
          <bgColor rgb="FFE1DED1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ont>
        <color theme="0"/>
      </font>
      <fill>
        <patternFill>
          <bgColor theme="1"/>
        </patternFill>
      </fill>
    </dxf>
    <dxf>
      <font>
        <strike val="0"/>
        <color theme="2" tint="-0.499984740745262"/>
      </font>
      <fill>
        <patternFill>
          <bgColor rgb="FFE1DED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AED04E-947D-5347-A378-B3528D05D10C}">
  <dimension ref="A2:E7"/>
  <sheetViews>
    <sheetView workbookViewId="0">
      <selection activeCell="D17" sqref="D17"/>
    </sheetView>
  </sheetViews>
  <sheetFormatPr baseColWidth="10" defaultRowHeight="16"/>
  <cols>
    <col min="1" max="1" width="18.1640625" customWidth="1"/>
  </cols>
  <sheetData>
    <row r="2" spans="1:5" ht="17">
      <c r="A2" s="2" t="s">
        <v>0</v>
      </c>
      <c r="B2" s="18" t="s">
        <v>5</v>
      </c>
    </row>
    <row r="3" spans="1:5" ht="17">
      <c r="A3" s="2" t="s">
        <v>1</v>
      </c>
      <c r="B3" s="18" t="s">
        <v>6</v>
      </c>
    </row>
    <row r="4" spans="1:5" ht="17">
      <c r="A4" s="2" t="s">
        <v>3</v>
      </c>
      <c r="B4" s="10">
        <v>44043</v>
      </c>
      <c r="D4" s="1"/>
      <c r="E4" t="s">
        <v>76</v>
      </c>
    </row>
    <row r="5" spans="1:5" ht="17">
      <c r="A5" s="2" t="s">
        <v>4</v>
      </c>
      <c r="B5" s="10">
        <v>44196</v>
      </c>
      <c r="D5" s="19"/>
    </row>
    <row r="6" spans="1:5" ht="34">
      <c r="A6" s="2" t="s">
        <v>63</v>
      </c>
      <c r="B6" s="11">
        <v>30000</v>
      </c>
      <c r="D6" s="19"/>
    </row>
    <row r="7" spans="1:5" ht="17">
      <c r="A7" s="2" t="s">
        <v>71</v>
      </c>
      <c r="B7" s="11">
        <v>100000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6632CF-C460-8F40-92BE-335A64FBFE3E}">
  <dimension ref="A1:C12"/>
  <sheetViews>
    <sheetView workbookViewId="0">
      <selection activeCell="D14" sqref="D14"/>
    </sheetView>
  </sheetViews>
  <sheetFormatPr baseColWidth="10" defaultRowHeight="16"/>
  <cols>
    <col min="1" max="1" width="12.5" customWidth="1"/>
    <col min="2" max="2" width="19.6640625" bestFit="1" customWidth="1"/>
    <col min="3" max="3" width="20.6640625" customWidth="1"/>
  </cols>
  <sheetData>
    <row r="1" spans="1:3" ht="34">
      <c r="A1" s="3" t="s">
        <v>56</v>
      </c>
      <c r="B1" s="3" t="s">
        <v>57</v>
      </c>
      <c r="C1" s="3" t="s">
        <v>8</v>
      </c>
    </row>
    <row r="2" spans="1:3">
      <c r="A2">
        <v>0</v>
      </c>
      <c r="B2" t="s">
        <v>59</v>
      </c>
      <c r="C2" s="7">
        <v>12339</v>
      </c>
    </row>
    <row r="3" spans="1:3">
      <c r="A3">
        <v>1</v>
      </c>
      <c r="B3" t="s">
        <v>9</v>
      </c>
      <c r="C3" s="8">
        <v>1100</v>
      </c>
    </row>
    <row r="4" spans="1:3">
      <c r="A4">
        <v>2</v>
      </c>
      <c r="B4" t="s">
        <v>10</v>
      </c>
      <c r="C4" s="8">
        <v>1500</v>
      </c>
    </row>
    <row r="5" spans="1:3">
      <c r="A5">
        <v>3</v>
      </c>
      <c r="B5" t="s">
        <v>11</v>
      </c>
      <c r="C5" s="8">
        <v>400</v>
      </c>
    </row>
    <row r="6" spans="1:3">
      <c r="A6">
        <v>4</v>
      </c>
      <c r="B6" t="s">
        <v>12</v>
      </c>
      <c r="C6" s="8">
        <v>400</v>
      </c>
    </row>
    <row r="7" spans="1:3">
      <c r="A7">
        <v>5</v>
      </c>
      <c r="B7" t="s">
        <v>13</v>
      </c>
      <c r="C7" s="8">
        <v>1100</v>
      </c>
    </row>
    <row r="8" spans="1:3">
      <c r="A8">
        <v>6</v>
      </c>
      <c r="B8" t="s">
        <v>14</v>
      </c>
      <c r="C8" s="8">
        <v>550</v>
      </c>
    </row>
    <row r="9" spans="1:3">
      <c r="A9">
        <v>7</v>
      </c>
      <c r="B9" t="s">
        <v>15</v>
      </c>
      <c r="C9" s="8">
        <v>300</v>
      </c>
    </row>
    <row r="10" spans="1:3">
      <c r="A10">
        <v>8</v>
      </c>
      <c r="B10" t="s">
        <v>16</v>
      </c>
      <c r="C10" s="8">
        <v>700</v>
      </c>
    </row>
    <row r="11" spans="1:3">
      <c r="A11">
        <v>9</v>
      </c>
      <c r="B11" t="s">
        <v>17</v>
      </c>
      <c r="C11" s="8">
        <v>400</v>
      </c>
    </row>
    <row r="12" spans="1:3">
      <c r="A12">
        <v>10</v>
      </c>
      <c r="B12" t="s">
        <v>58</v>
      </c>
      <c r="C12" s="8">
        <v>400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0BEBB-BC7F-6D43-836F-64EB6DF5D08E}">
  <dimension ref="A1:L25"/>
  <sheetViews>
    <sheetView workbookViewId="0">
      <selection activeCell="G12" sqref="G12"/>
    </sheetView>
  </sheetViews>
  <sheetFormatPr baseColWidth="10" defaultRowHeight="16"/>
  <cols>
    <col min="1" max="1" width="7.33203125" bestFit="1" customWidth="1"/>
    <col min="2" max="2" width="28.83203125" bestFit="1" customWidth="1"/>
    <col min="3" max="3" width="12.6640625" customWidth="1"/>
    <col min="4" max="4" width="12.5" customWidth="1"/>
    <col min="5" max="5" width="11.1640625" customWidth="1"/>
    <col min="6" max="6" width="13.1640625" bestFit="1" customWidth="1"/>
    <col min="7" max="7" width="14.6640625" bestFit="1" customWidth="1"/>
    <col min="8" max="8" width="13.6640625" bestFit="1" customWidth="1"/>
    <col min="9" max="9" width="14.33203125" bestFit="1" customWidth="1"/>
    <col min="10" max="10" width="17.1640625" customWidth="1"/>
    <col min="11" max="11" width="14.83203125" bestFit="1" customWidth="1"/>
    <col min="12" max="12" width="17.33203125" customWidth="1"/>
  </cols>
  <sheetData>
    <row r="1" spans="1:12" s="16" customFormat="1" ht="34">
      <c r="A1" s="15" t="s">
        <v>42</v>
      </c>
      <c r="B1" s="15" t="s">
        <v>43</v>
      </c>
      <c r="C1" s="14" t="s">
        <v>44</v>
      </c>
      <c r="D1" s="15" t="s">
        <v>45</v>
      </c>
      <c r="E1" s="14" t="s">
        <v>55</v>
      </c>
      <c r="F1" s="15" t="s">
        <v>65</v>
      </c>
      <c r="G1" s="15" t="s">
        <v>66</v>
      </c>
      <c r="H1" s="15" t="s">
        <v>67</v>
      </c>
      <c r="I1" s="15" t="s">
        <v>68</v>
      </c>
      <c r="J1" s="15" t="s">
        <v>69</v>
      </c>
      <c r="K1" s="15" t="s">
        <v>70</v>
      </c>
      <c r="L1" s="15" t="s">
        <v>75</v>
      </c>
    </row>
    <row r="2" spans="1:12">
      <c r="A2">
        <v>1</v>
      </c>
      <c r="B2" t="s">
        <v>18</v>
      </c>
      <c r="C2" s="13">
        <v>1</v>
      </c>
      <c r="D2" t="s">
        <v>46</v>
      </c>
      <c r="E2" s="13">
        <v>5.000000000000001E-3</v>
      </c>
      <c r="F2" s="9">
        <v>0.64133249999999997</v>
      </c>
      <c r="G2" s="9">
        <v>2.0388160714285717</v>
      </c>
      <c r="H2" s="9">
        <v>4.9545000000000003</v>
      </c>
      <c r="I2">
        <v>1</v>
      </c>
      <c r="J2">
        <v>28.9</v>
      </c>
      <c r="K2">
        <v>77</v>
      </c>
      <c r="L2">
        <f>F38</f>
        <v>0</v>
      </c>
    </row>
    <row r="3" spans="1:12">
      <c r="A3">
        <v>2</v>
      </c>
      <c r="B3" t="s">
        <v>19</v>
      </c>
      <c r="C3" s="13">
        <v>1</v>
      </c>
      <c r="D3" t="s">
        <v>46</v>
      </c>
      <c r="E3" s="13">
        <v>5.000000000000001E-3</v>
      </c>
      <c r="F3" s="9">
        <v>0.20918999999999999</v>
      </c>
      <c r="G3" s="9">
        <v>1.08319053553719</v>
      </c>
      <c r="H3" s="9">
        <v>4.4590500000000004</v>
      </c>
      <c r="I3">
        <v>7</v>
      </c>
      <c r="J3">
        <v>21.636363636363637</v>
      </c>
      <c r="K3">
        <v>39</v>
      </c>
      <c r="L3">
        <f>F51</f>
        <v>0</v>
      </c>
    </row>
    <row r="4" spans="1:12">
      <c r="A4">
        <v>3</v>
      </c>
      <c r="B4" t="s">
        <v>24</v>
      </c>
      <c r="C4" s="13">
        <v>1</v>
      </c>
      <c r="D4" t="s">
        <v>46</v>
      </c>
      <c r="E4" s="13">
        <v>5.000000000000001E-3</v>
      </c>
      <c r="F4" s="9">
        <v>5.11965</v>
      </c>
      <c r="G4" s="9">
        <v>5.11965</v>
      </c>
      <c r="H4" s="9">
        <v>5.11965</v>
      </c>
      <c r="I4">
        <v>10</v>
      </c>
      <c r="J4">
        <v>24</v>
      </c>
      <c r="K4">
        <v>38</v>
      </c>
      <c r="L4">
        <f>F37</f>
        <v>0</v>
      </c>
    </row>
    <row r="5" spans="1:12">
      <c r="A5">
        <v>4</v>
      </c>
      <c r="B5" t="s">
        <v>21</v>
      </c>
      <c r="C5" s="13">
        <v>5</v>
      </c>
      <c r="D5" t="s">
        <v>47</v>
      </c>
      <c r="E5" s="13">
        <v>2.9999999999999997E-4</v>
      </c>
      <c r="F5" s="9">
        <v>1.1010000000000001E-2</v>
      </c>
      <c r="G5" s="9">
        <v>0.11656387090909086</v>
      </c>
      <c r="H5" s="9">
        <v>0.33030000000000004</v>
      </c>
      <c r="I5">
        <v>0</v>
      </c>
      <c r="J5">
        <v>2.606060606060606</v>
      </c>
      <c r="K5">
        <v>8</v>
      </c>
      <c r="L5">
        <v>2800</v>
      </c>
    </row>
    <row r="6" spans="1:12">
      <c r="A6">
        <v>5</v>
      </c>
      <c r="B6" t="s">
        <v>22</v>
      </c>
      <c r="C6" s="13">
        <v>6</v>
      </c>
      <c r="D6" t="s">
        <v>47</v>
      </c>
      <c r="E6" s="13">
        <v>2.9999999999999997E-4</v>
      </c>
      <c r="F6" s="9">
        <v>1.1010000000000001E-2</v>
      </c>
      <c r="G6" s="9">
        <v>0.11656387090909086</v>
      </c>
      <c r="H6" s="9">
        <v>0.33030000000000004</v>
      </c>
      <c r="I6">
        <v>0</v>
      </c>
      <c r="J6">
        <v>2.606060606060606</v>
      </c>
      <c r="K6">
        <v>8</v>
      </c>
      <c r="L6">
        <v>2800</v>
      </c>
    </row>
    <row r="7" spans="1:12">
      <c r="A7">
        <v>6</v>
      </c>
      <c r="B7" t="s">
        <v>23</v>
      </c>
      <c r="C7" s="13">
        <v>7</v>
      </c>
      <c r="D7" t="s">
        <v>46</v>
      </c>
      <c r="E7" s="13">
        <v>5.000000000000001E-3</v>
      </c>
      <c r="F7" s="9">
        <v>2.0515299999999996</v>
      </c>
      <c r="G7" s="9">
        <v>4.3361049999999999</v>
      </c>
      <c r="H7" s="9">
        <v>6.7931699999999999</v>
      </c>
      <c r="I7">
        <v>9</v>
      </c>
      <c r="J7">
        <v>9</v>
      </c>
      <c r="K7">
        <v>9</v>
      </c>
      <c r="L7">
        <v>16015</v>
      </c>
    </row>
    <row r="8" spans="1:12">
      <c r="A8">
        <v>7</v>
      </c>
      <c r="B8" t="s">
        <v>25</v>
      </c>
      <c r="C8" s="13">
        <v>8</v>
      </c>
      <c r="D8" t="s">
        <v>46</v>
      </c>
      <c r="E8" s="13">
        <v>5.000000000000001E-3</v>
      </c>
      <c r="F8" s="9">
        <v>5.7802499999999997</v>
      </c>
      <c r="G8" s="9">
        <v>6.4041500000000005</v>
      </c>
      <c r="H8" s="9">
        <v>7.0464000000000002</v>
      </c>
      <c r="I8">
        <v>4</v>
      </c>
      <c r="J8">
        <v>4</v>
      </c>
      <c r="K8">
        <v>4</v>
      </c>
      <c r="L8">
        <v>2700</v>
      </c>
    </row>
    <row r="9" spans="1:12">
      <c r="A9">
        <v>8</v>
      </c>
      <c r="B9" t="s">
        <v>26</v>
      </c>
      <c r="C9" s="13">
        <v>7</v>
      </c>
      <c r="D9" t="s">
        <v>46</v>
      </c>
      <c r="E9" s="13">
        <v>5.000000000000001E-3</v>
      </c>
      <c r="F9" s="9">
        <v>4.7453099999999999</v>
      </c>
      <c r="G9" s="9">
        <v>5.709433680000001</v>
      </c>
      <c r="H9" s="9">
        <v>6.6500400000000006</v>
      </c>
      <c r="I9">
        <v>1</v>
      </c>
      <c r="J9">
        <v>19.285714285714285</v>
      </c>
      <c r="K9">
        <v>113</v>
      </c>
      <c r="L9">
        <v>600</v>
      </c>
    </row>
    <row r="10" spans="1:12">
      <c r="A10">
        <v>9</v>
      </c>
      <c r="B10" t="s">
        <v>27</v>
      </c>
      <c r="C10" s="13">
        <v>4</v>
      </c>
      <c r="D10" t="s">
        <v>46</v>
      </c>
      <c r="E10" s="13">
        <v>0.1</v>
      </c>
      <c r="F10" s="9">
        <v>3.2479500000000003</v>
      </c>
      <c r="G10" s="9">
        <v>4.1562750000000008</v>
      </c>
      <c r="H10" s="9">
        <v>5.0646000000000004</v>
      </c>
      <c r="I10">
        <v>1</v>
      </c>
      <c r="J10">
        <v>7.5</v>
      </c>
      <c r="K10">
        <v>14</v>
      </c>
      <c r="L10">
        <v>1000</v>
      </c>
    </row>
    <row r="11" spans="1:12">
      <c r="A11">
        <v>10</v>
      </c>
      <c r="B11" t="s">
        <v>28</v>
      </c>
      <c r="C11" s="13">
        <v>10</v>
      </c>
      <c r="D11" t="s">
        <v>46</v>
      </c>
      <c r="E11" s="13">
        <v>0.05</v>
      </c>
      <c r="F11" s="17">
        <v>2.99</v>
      </c>
      <c r="G11" s="17">
        <v>2.99</v>
      </c>
      <c r="H11" s="17">
        <v>2.99</v>
      </c>
      <c r="I11">
        <v>2</v>
      </c>
      <c r="J11">
        <v>2</v>
      </c>
      <c r="K11">
        <v>2</v>
      </c>
      <c r="L11">
        <v>100</v>
      </c>
    </row>
    <row r="12" spans="1:12">
      <c r="A12">
        <v>11</v>
      </c>
      <c r="B12" t="s">
        <v>29</v>
      </c>
      <c r="C12" s="13">
        <v>10</v>
      </c>
      <c r="D12" t="s">
        <v>48</v>
      </c>
      <c r="E12" s="13">
        <v>0.1</v>
      </c>
      <c r="F12" s="9">
        <v>8.3676E-2</v>
      </c>
      <c r="G12" s="9">
        <v>7.3914062142857153</v>
      </c>
      <c r="H12" s="9">
        <v>16.459949999999996</v>
      </c>
      <c r="I12">
        <v>2</v>
      </c>
      <c r="J12">
        <v>32.75</v>
      </c>
      <c r="K12">
        <v>102</v>
      </c>
      <c r="L12">
        <v>1090</v>
      </c>
    </row>
    <row r="13" spans="1:12">
      <c r="A13">
        <v>12</v>
      </c>
      <c r="B13" t="s">
        <v>30</v>
      </c>
      <c r="C13" s="13">
        <v>9</v>
      </c>
      <c r="D13" t="s">
        <v>49</v>
      </c>
      <c r="E13" s="13">
        <v>0.1</v>
      </c>
      <c r="F13" s="9">
        <v>2.7525000000000001E-2</v>
      </c>
      <c r="G13" s="9">
        <v>9.7988999999999993E-2</v>
      </c>
      <c r="H13" s="9">
        <v>0.15414</v>
      </c>
      <c r="I13">
        <v>3</v>
      </c>
      <c r="J13">
        <v>3</v>
      </c>
      <c r="K13">
        <v>3</v>
      </c>
      <c r="L13">
        <v>150</v>
      </c>
    </row>
    <row r="14" spans="1:12">
      <c r="A14">
        <v>13</v>
      </c>
      <c r="B14" t="s">
        <v>31</v>
      </c>
      <c r="C14" s="13">
        <v>10</v>
      </c>
      <c r="D14" t="s">
        <v>50</v>
      </c>
      <c r="E14" s="13">
        <v>5.0000000000000001E-3</v>
      </c>
      <c r="F14" s="9">
        <v>0.5642625</v>
      </c>
      <c r="G14" s="9">
        <v>13.925545147058827</v>
      </c>
      <c r="H14" s="9">
        <v>55.05</v>
      </c>
      <c r="I14">
        <v>0</v>
      </c>
      <c r="J14">
        <v>10.777777777777779</v>
      </c>
      <c r="K14">
        <v>50</v>
      </c>
      <c r="L14">
        <v>35280</v>
      </c>
    </row>
    <row r="15" spans="1:12">
      <c r="A15">
        <v>14</v>
      </c>
      <c r="B15" t="s">
        <v>32</v>
      </c>
      <c r="C15" s="13">
        <v>13</v>
      </c>
      <c r="D15" t="s">
        <v>51</v>
      </c>
      <c r="E15" s="13">
        <v>0.1</v>
      </c>
      <c r="F15" s="9">
        <v>73.029330000000002</v>
      </c>
      <c r="G15" s="9">
        <v>75.049665000000005</v>
      </c>
      <c r="H15" s="9">
        <v>77.069999999999993</v>
      </c>
      <c r="I15">
        <v>1</v>
      </c>
      <c r="J15">
        <v>31.5</v>
      </c>
      <c r="K15">
        <v>62</v>
      </c>
      <c r="L15">
        <v>4</v>
      </c>
    </row>
    <row r="16" spans="1:12">
      <c r="A16">
        <v>15</v>
      </c>
      <c r="B16" t="s">
        <v>33</v>
      </c>
      <c r="C16" s="13">
        <v>14</v>
      </c>
      <c r="D16" t="s">
        <v>50</v>
      </c>
      <c r="E16" s="13">
        <v>0.05</v>
      </c>
      <c r="F16" s="9">
        <v>1.3211999999999999</v>
      </c>
      <c r="G16" s="9">
        <v>6.7344499999999998</v>
      </c>
      <c r="H16" s="9">
        <v>9.7438500000000001</v>
      </c>
      <c r="I16">
        <v>4</v>
      </c>
      <c r="J16">
        <v>30.25</v>
      </c>
      <c r="K16">
        <v>83</v>
      </c>
      <c r="L16">
        <v>16506</v>
      </c>
    </row>
    <row r="17" spans="1:12">
      <c r="A17">
        <v>16</v>
      </c>
      <c r="B17" t="s">
        <v>34</v>
      </c>
      <c r="C17" s="13">
        <v>15</v>
      </c>
      <c r="D17" t="s">
        <v>52</v>
      </c>
      <c r="E17" s="13">
        <v>0.05</v>
      </c>
      <c r="F17" s="9">
        <v>5.9343899999999996</v>
      </c>
      <c r="G17" s="9">
        <v>71.733820000000009</v>
      </c>
      <c r="H17" s="9">
        <v>166.69140000000002</v>
      </c>
      <c r="I17">
        <v>4</v>
      </c>
      <c r="J17">
        <v>14.777777777777779</v>
      </c>
      <c r="K17">
        <v>30</v>
      </c>
      <c r="L17">
        <v>679</v>
      </c>
    </row>
    <row r="18" spans="1:12">
      <c r="A18">
        <v>17</v>
      </c>
      <c r="B18" t="s">
        <v>35</v>
      </c>
      <c r="C18" s="13">
        <v>16</v>
      </c>
      <c r="D18" t="s">
        <v>46</v>
      </c>
      <c r="E18" s="13">
        <v>5.0000000000000001E-3</v>
      </c>
      <c r="F18" s="9">
        <v>55.05</v>
      </c>
      <c r="G18" s="9">
        <v>57.285030000000006</v>
      </c>
      <c r="H18" s="9">
        <v>59.520060000000008</v>
      </c>
      <c r="I18">
        <v>6</v>
      </c>
      <c r="J18">
        <v>16.875</v>
      </c>
      <c r="K18">
        <v>40</v>
      </c>
      <c r="L18">
        <v>1000</v>
      </c>
    </row>
    <row r="19" spans="1:12">
      <c r="A19">
        <v>18</v>
      </c>
      <c r="B19" t="s">
        <v>36</v>
      </c>
      <c r="C19" s="13">
        <v>17</v>
      </c>
      <c r="D19" t="s">
        <v>46</v>
      </c>
      <c r="E19" s="13">
        <v>0.1</v>
      </c>
      <c r="F19" s="1"/>
      <c r="G19" s="1"/>
      <c r="H19" s="1"/>
      <c r="I19">
        <v>41</v>
      </c>
      <c r="J19">
        <v>41</v>
      </c>
      <c r="K19">
        <v>41</v>
      </c>
      <c r="L19">
        <v>250</v>
      </c>
    </row>
    <row r="20" spans="1:12">
      <c r="A20">
        <v>19</v>
      </c>
      <c r="B20" t="s">
        <v>37</v>
      </c>
      <c r="C20" s="13">
        <v>18</v>
      </c>
      <c r="D20" t="s">
        <v>46</v>
      </c>
      <c r="E20" s="13">
        <v>0.05</v>
      </c>
      <c r="F20" s="1"/>
      <c r="G20" s="1"/>
      <c r="H20" s="1"/>
      <c r="I20">
        <v>41</v>
      </c>
      <c r="J20">
        <v>41</v>
      </c>
      <c r="K20">
        <v>41</v>
      </c>
      <c r="L20">
        <v>250</v>
      </c>
    </row>
    <row r="21" spans="1:12">
      <c r="A21">
        <v>20</v>
      </c>
      <c r="B21" t="s">
        <v>38</v>
      </c>
      <c r="C21" s="13">
        <v>19</v>
      </c>
      <c r="D21" t="s">
        <v>46</v>
      </c>
      <c r="E21" s="13">
        <v>0.05</v>
      </c>
      <c r="F21" s="1" t="s">
        <v>74</v>
      </c>
      <c r="G21" s="1" t="s">
        <v>62</v>
      </c>
      <c r="H21" s="1" t="s">
        <v>62</v>
      </c>
      <c r="I21" s="1" t="s">
        <v>62</v>
      </c>
      <c r="J21" s="1" t="s">
        <v>62</v>
      </c>
      <c r="K21" s="1" t="s">
        <v>62</v>
      </c>
      <c r="L21" s="1" t="s">
        <v>62</v>
      </c>
    </row>
    <row r="22" spans="1:12">
      <c r="A22">
        <v>21</v>
      </c>
      <c r="B22" t="s">
        <v>39</v>
      </c>
      <c r="C22" s="13">
        <v>20</v>
      </c>
      <c r="D22" t="s">
        <v>50</v>
      </c>
      <c r="E22" s="13">
        <v>0.05</v>
      </c>
      <c r="F22" s="9">
        <v>2.1836500000000001</v>
      </c>
      <c r="G22" s="9">
        <v>6.3404435869565239</v>
      </c>
      <c r="H22" s="9">
        <v>7.3721125000000001</v>
      </c>
      <c r="I22">
        <v>1</v>
      </c>
      <c r="J22">
        <v>5.48</v>
      </c>
      <c r="K22">
        <v>22</v>
      </c>
      <c r="L22">
        <v>3000</v>
      </c>
    </row>
    <row r="23" spans="1:12">
      <c r="A23">
        <v>22</v>
      </c>
      <c r="B23" t="s">
        <v>20</v>
      </c>
      <c r="C23" s="13">
        <v>21</v>
      </c>
      <c r="D23" t="s">
        <v>51</v>
      </c>
      <c r="E23" s="13">
        <v>0.03</v>
      </c>
      <c r="F23" s="9">
        <v>1.060997</v>
      </c>
      <c r="G23" s="9">
        <v>2.03162025</v>
      </c>
      <c r="H23" s="9">
        <v>2.9066399999999999</v>
      </c>
      <c r="I23">
        <v>8</v>
      </c>
      <c r="J23">
        <v>11</v>
      </c>
      <c r="K23">
        <v>14</v>
      </c>
      <c r="L23">
        <v>275</v>
      </c>
    </row>
    <row r="24" spans="1:12">
      <c r="A24">
        <v>23</v>
      </c>
      <c r="B24" t="s">
        <v>40</v>
      </c>
      <c r="C24" s="13">
        <v>22</v>
      </c>
      <c r="D24" t="s">
        <v>53</v>
      </c>
      <c r="E24" s="13">
        <v>0.05</v>
      </c>
      <c r="F24" s="9">
        <v>1.6721437500000003</v>
      </c>
      <c r="G24" s="9">
        <v>3.17042125</v>
      </c>
      <c r="H24" s="9">
        <v>5.0590950000000001</v>
      </c>
      <c r="I24">
        <v>1</v>
      </c>
      <c r="J24">
        <v>2.5714285714285716</v>
      </c>
      <c r="K24">
        <v>7</v>
      </c>
      <c r="L24">
        <v>2090</v>
      </c>
    </row>
    <row r="25" spans="1:12">
      <c r="A25">
        <v>24</v>
      </c>
      <c r="B25" t="s">
        <v>41</v>
      </c>
      <c r="C25" s="13">
        <v>23</v>
      </c>
      <c r="D25" t="s">
        <v>54</v>
      </c>
      <c r="E25" s="13">
        <v>3.7499999999999999E-2</v>
      </c>
      <c r="F25" s="9">
        <v>0.55380300000000005</v>
      </c>
      <c r="G25" s="9">
        <v>1.1028235312500001</v>
      </c>
      <c r="H25" s="9">
        <v>1.4313</v>
      </c>
      <c r="I25">
        <v>8</v>
      </c>
      <c r="J25">
        <v>11</v>
      </c>
      <c r="K25">
        <v>14</v>
      </c>
      <c r="L25">
        <v>140</v>
      </c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224AD7-2808-0947-BD53-D9825E921335}">
  <dimension ref="A1:G1101"/>
  <sheetViews>
    <sheetView workbookViewId="0">
      <selection activeCell="F15" sqref="F15"/>
    </sheetView>
  </sheetViews>
  <sheetFormatPr baseColWidth="10" defaultRowHeight="16"/>
  <cols>
    <col min="2" max="2" width="24.83203125" customWidth="1"/>
    <col min="3" max="3" width="11.1640625" customWidth="1"/>
    <col min="4" max="4" width="16.33203125" bestFit="1" customWidth="1"/>
    <col min="5" max="5" width="11.33203125" bestFit="1" customWidth="1"/>
    <col min="6" max="6" width="16.33203125" bestFit="1" customWidth="1"/>
    <col min="7" max="7" width="14.6640625" customWidth="1"/>
  </cols>
  <sheetData>
    <row r="1" spans="1:7" ht="34">
      <c r="A1" s="4" t="s">
        <v>42</v>
      </c>
      <c r="B1" s="4" t="s">
        <v>7</v>
      </c>
      <c r="C1" s="4" t="s">
        <v>56</v>
      </c>
      <c r="D1" s="4" t="s">
        <v>2</v>
      </c>
      <c r="E1" s="4" t="s">
        <v>60</v>
      </c>
      <c r="F1" s="4" t="s">
        <v>72</v>
      </c>
      <c r="G1" s="4" t="s">
        <v>73</v>
      </c>
    </row>
    <row r="2" spans="1:7">
      <c r="A2">
        <v>1</v>
      </c>
      <c r="B2" t="s">
        <v>18</v>
      </c>
      <c r="C2">
        <v>0</v>
      </c>
      <c r="D2" s="5" t="s">
        <v>59</v>
      </c>
      <c r="E2">
        <v>1164600</v>
      </c>
      <c r="F2" s="6">
        <f>E2/12.8571</f>
        <v>90580.301934339775</v>
      </c>
      <c r="G2" s="12">
        <f>F2/VLOOKUP(C2,'Demand Sources'!$A$1:$C$12,3,FALSE)</f>
        <v>7.3409759246567612</v>
      </c>
    </row>
    <row r="3" spans="1:7">
      <c r="A3">
        <v>2</v>
      </c>
      <c r="B3" t="s">
        <v>19</v>
      </c>
      <c r="C3">
        <v>0</v>
      </c>
      <c r="D3" s="5" t="s">
        <v>59</v>
      </c>
      <c r="E3">
        <v>5833800</v>
      </c>
      <c r="F3" s="6">
        <f t="shared" ref="F3:F66" si="0">E3/12.8571</f>
        <v>453741.51247170824</v>
      </c>
      <c r="G3" s="12">
        <f>F3/VLOOKUP(C3,'Demand Sources'!$A$1:$C$12,3,FALSE)</f>
        <v>36.772956679772122</v>
      </c>
    </row>
    <row r="4" spans="1:7">
      <c r="A4">
        <v>3</v>
      </c>
      <c r="B4" t="s">
        <v>21</v>
      </c>
      <c r="C4">
        <v>0</v>
      </c>
      <c r="D4" s="5" t="s">
        <v>59</v>
      </c>
      <c r="E4">
        <v>3493800</v>
      </c>
      <c r="F4" s="6">
        <f t="shared" si="0"/>
        <v>271740.9058030193</v>
      </c>
      <c r="G4" s="12">
        <f>F4/VLOOKUP(C4,'Demand Sources'!$A$1:$C$12,3,FALSE)</f>
        <v>22.022927773970281</v>
      </c>
    </row>
    <row r="5" spans="1:7">
      <c r="A5">
        <v>4</v>
      </c>
      <c r="B5" t="s">
        <v>22</v>
      </c>
      <c r="C5">
        <v>0</v>
      </c>
      <c r="D5" s="5" t="s">
        <v>59</v>
      </c>
      <c r="E5">
        <v>3493800</v>
      </c>
      <c r="F5" s="6">
        <f t="shared" si="0"/>
        <v>271740.9058030193</v>
      </c>
      <c r="G5" s="12">
        <f>F5/VLOOKUP(C5,'Demand Sources'!$A$1:$C$12,3,FALSE)</f>
        <v>22.022927773970281</v>
      </c>
    </row>
    <row r="6" spans="1:7">
      <c r="A6">
        <v>5</v>
      </c>
      <c r="B6" t="s">
        <v>61</v>
      </c>
      <c r="C6">
        <v>0</v>
      </c>
      <c r="D6" s="5" t="s">
        <v>59</v>
      </c>
      <c r="E6">
        <v>90000</v>
      </c>
      <c r="F6" s="6">
        <f t="shared" si="0"/>
        <v>7000.0233334111108</v>
      </c>
      <c r="G6" s="12">
        <f>F6/VLOOKUP(C6,'Demand Sources'!$A$1:$C$12,3,FALSE)</f>
        <v>0.56730880406930151</v>
      </c>
    </row>
    <row r="7" spans="1:7">
      <c r="A7">
        <v>6</v>
      </c>
      <c r="B7" t="s">
        <v>29</v>
      </c>
      <c r="C7">
        <v>0</v>
      </c>
      <c r="D7" s="5" t="s">
        <v>59</v>
      </c>
      <c r="E7">
        <v>38820</v>
      </c>
      <c r="F7" s="6">
        <f t="shared" si="0"/>
        <v>3019.3433978113258</v>
      </c>
      <c r="G7" s="12">
        <f>F7/VLOOKUP(C7,'Demand Sources'!$A$1:$C$12,3,FALSE)</f>
        <v>0.2446991974885587</v>
      </c>
    </row>
    <row r="8" spans="1:7">
      <c r="A8">
        <v>7</v>
      </c>
      <c r="B8" t="s">
        <v>30</v>
      </c>
      <c r="C8">
        <v>0</v>
      </c>
      <c r="D8" s="5" t="s">
        <v>59</v>
      </c>
      <c r="E8">
        <v>38820</v>
      </c>
      <c r="F8" s="6">
        <f t="shared" si="0"/>
        <v>3019.3433978113258</v>
      </c>
      <c r="G8" s="12">
        <f>F8/VLOOKUP(C8,'Demand Sources'!$A$1:$C$12,3,FALSE)</f>
        <v>0.2446991974885587</v>
      </c>
    </row>
    <row r="9" spans="1:7">
      <c r="A9">
        <v>8</v>
      </c>
      <c r="B9" t="s">
        <v>31</v>
      </c>
      <c r="C9">
        <v>0</v>
      </c>
      <c r="D9" s="5" t="s">
        <v>59</v>
      </c>
      <c r="E9">
        <v>51760</v>
      </c>
      <c r="F9" s="6">
        <f t="shared" si="0"/>
        <v>4025.7911970817677</v>
      </c>
      <c r="G9" s="12">
        <f>F9/VLOOKUP(C9,'Demand Sources'!$A$1:$C$12,3,FALSE)</f>
        <v>0.32626559665141158</v>
      </c>
    </row>
    <row r="10" spans="1:7">
      <c r="A10">
        <v>9</v>
      </c>
      <c r="B10" t="s">
        <v>32</v>
      </c>
      <c r="C10">
        <v>0</v>
      </c>
      <c r="D10" s="5" t="s">
        <v>59</v>
      </c>
      <c r="E10">
        <v>3750</v>
      </c>
      <c r="F10" s="6">
        <f t="shared" si="0"/>
        <v>291.66763889212962</v>
      </c>
      <c r="G10" s="12">
        <f>F10/VLOOKUP(C10,'Demand Sources'!$A$1:$C$12,3,FALSE)</f>
        <v>2.3637866836220895E-2</v>
      </c>
    </row>
    <row r="11" spans="1:7">
      <c r="A11">
        <v>10</v>
      </c>
      <c r="B11" t="s">
        <v>35</v>
      </c>
      <c r="C11">
        <v>0</v>
      </c>
      <c r="D11" s="5" t="s">
        <v>59</v>
      </c>
      <c r="E11">
        <v>300</v>
      </c>
      <c r="F11" s="6">
        <f t="shared" si="0"/>
        <v>23.333411111370371</v>
      </c>
      <c r="G11" s="12">
        <f>F11/VLOOKUP(C11,'Demand Sources'!$A$1:$C$12,3,FALSE)</f>
        <v>1.8910293468976716E-3</v>
      </c>
    </row>
    <row r="12" spans="1:7">
      <c r="A12">
        <v>11</v>
      </c>
      <c r="B12" t="s">
        <v>33</v>
      </c>
      <c r="C12">
        <v>0</v>
      </c>
      <c r="D12" s="5" t="s">
        <v>59</v>
      </c>
      <c r="E12">
        <v>77640</v>
      </c>
      <c r="F12" s="6">
        <f t="shared" si="0"/>
        <v>6038.6867956226515</v>
      </c>
      <c r="G12" s="12">
        <f>F12/VLOOKUP(C12,'Demand Sources'!$A$1:$C$12,3,FALSE)</f>
        <v>0.4893983949771174</v>
      </c>
    </row>
    <row r="13" spans="1:7">
      <c r="A13">
        <v>12</v>
      </c>
      <c r="B13" t="s">
        <v>39</v>
      </c>
      <c r="C13">
        <v>0</v>
      </c>
      <c r="D13" s="5" t="s">
        <v>59</v>
      </c>
      <c r="E13">
        <v>51760</v>
      </c>
      <c r="F13" s="6">
        <f t="shared" si="0"/>
        <v>4025.7911970817677</v>
      </c>
      <c r="G13" s="12">
        <f>F13/VLOOKUP(C13,'Demand Sources'!$A$1:$C$12,3,FALSE)</f>
        <v>0.32626559665141158</v>
      </c>
    </row>
    <row r="14" spans="1:7">
      <c r="A14">
        <v>13</v>
      </c>
      <c r="B14" t="s">
        <v>26</v>
      </c>
      <c r="C14">
        <v>0</v>
      </c>
      <c r="D14" s="5" t="s">
        <v>59</v>
      </c>
      <c r="E14">
        <v>600</v>
      </c>
      <c r="F14" s="6">
        <f t="shared" si="0"/>
        <v>46.666822222740741</v>
      </c>
      <c r="G14" s="12">
        <f>F14/VLOOKUP(C14,'Demand Sources'!$A$1:$C$12,3,FALSE)</f>
        <v>3.7820586937953433E-3</v>
      </c>
    </row>
    <row r="15" spans="1:7">
      <c r="A15">
        <v>14</v>
      </c>
      <c r="B15" t="s">
        <v>25</v>
      </c>
      <c r="C15">
        <v>0</v>
      </c>
      <c r="D15" s="5" t="s">
        <v>59</v>
      </c>
      <c r="E15">
        <v>600</v>
      </c>
      <c r="F15" s="6">
        <f t="shared" si="0"/>
        <v>46.666822222740741</v>
      </c>
      <c r="G15" s="12">
        <f>F15/VLOOKUP(C15,'Demand Sources'!$A$1:$C$12,3,FALSE)</f>
        <v>3.7820586937953433E-3</v>
      </c>
    </row>
    <row r="16" spans="1:7">
      <c r="A16">
        <v>15</v>
      </c>
      <c r="B16" t="s">
        <v>20</v>
      </c>
      <c r="C16">
        <v>0</v>
      </c>
      <c r="D16" s="5" t="s">
        <v>59</v>
      </c>
      <c r="E16">
        <v>38820</v>
      </c>
      <c r="F16" s="6">
        <f t="shared" si="0"/>
        <v>3019.3433978113258</v>
      </c>
      <c r="G16" s="12">
        <f>F16/VLOOKUP(C16,'Demand Sources'!$A$1:$C$12,3,FALSE)</f>
        <v>0.2446991974885587</v>
      </c>
    </row>
    <row r="17" spans="1:7">
      <c r="A17">
        <v>16</v>
      </c>
      <c r="B17" t="s">
        <v>24</v>
      </c>
      <c r="C17">
        <v>0</v>
      </c>
      <c r="D17" s="5" t="s">
        <v>59</v>
      </c>
      <c r="E17">
        <v>0</v>
      </c>
      <c r="F17" s="6">
        <f t="shared" si="0"/>
        <v>0</v>
      </c>
      <c r="G17" s="12">
        <f>F17/VLOOKUP(C17,'Demand Sources'!$A$1:$C$12,3,FALSE)</f>
        <v>0</v>
      </c>
    </row>
    <row r="18" spans="1:7">
      <c r="A18">
        <v>17</v>
      </c>
      <c r="B18" t="s">
        <v>28</v>
      </c>
      <c r="C18">
        <v>0</v>
      </c>
      <c r="D18" s="5" t="s">
        <v>59</v>
      </c>
      <c r="E18">
        <v>0</v>
      </c>
      <c r="F18" s="6">
        <f t="shared" si="0"/>
        <v>0</v>
      </c>
      <c r="G18" s="12">
        <f>F18/VLOOKUP(C18,'Demand Sources'!$A$1:$C$12,3,FALSE)</f>
        <v>0</v>
      </c>
    </row>
    <row r="19" spans="1:7">
      <c r="A19">
        <v>18</v>
      </c>
      <c r="B19" t="s">
        <v>27</v>
      </c>
      <c r="C19">
        <v>0</v>
      </c>
      <c r="D19" s="5" t="s">
        <v>59</v>
      </c>
      <c r="E19">
        <v>0</v>
      </c>
      <c r="F19" s="6">
        <f t="shared" si="0"/>
        <v>0</v>
      </c>
      <c r="G19" s="12">
        <f>F19/VLOOKUP(C19,'Demand Sources'!$A$1:$C$12,3,FALSE)</f>
        <v>0</v>
      </c>
    </row>
    <row r="20" spans="1:7">
      <c r="A20">
        <v>19</v>
      </c>
      <c r="B20" t="s">
        <v>41</v>
      </c>
      <c r="C20">
        <v>0</v>
      </c>
      <c r="D20" s="5" t="s">
        <v>59</v>
      </c>
      <c r="E20">
        <v>100740</v>
      </c>
      <c r="F20" s="6">
        <f t="shared" si="0"/>
        <v>7835.3594511981701</v>
      </c>
      <c r="G20" s="12">
        <f>F20/VLOOKUP(C20,'Demand Sources'!$A$1:$C$12,3,FALSE)</f>
        <v>0.63500765468823817</v>
      </c>
    </row>
    <row r="21" spans="1:7">
      <c r="A21">
        <v>1</v>
      </c>
      <c r="B21" t="s">
        <v>18</v>
      </c>
      <c r="C21">
        <v>2</v>
      </c>
      <c r="D21" s="5" t="s">
        <v>10</v>
      </c>
      <c r="E21">
        <v>36000</v>
      </c>
      <c r="F21" s="6">
        <f t="shared" si="0"/>
        <v>2800.0093333644445</v>
      </c>
      <c r="G21" s="12">
        <f>F21/VLOOKUP(C21,'Demand Sources'!$A$1:$C$12,3,FALSE)</f>
        <v>1.8666728889096296</v>
      </c>
    </row>
    <row r="22" spans="1:7">
      <c r="A22">
        <v>2</v>
      </c>
      <c r="B22" t="s">
        <v>19</v>
      </c>
      <c r="C22">
        <v>2</v>
      </c>
      <c r="D22" s="5" t="s">
        <v>10</v>
      </c>
      <c r="E22">
        <v>90000</v>
      </c>
      <c r="F22" s="6">
        <f t="shared" si="0"/>
        <v>7000.0233334111108</v>
      </c>
      <c r="G22" s="12">
        <f>F22/VLOOKUP(C22,'Demand Sources'!$A$1:$C$12,3,FALSE)</f>
        <v>4.6666822222740736</v>
      </c>
    </row>
    <row r="23" spans="1:7">
      <c r="A23">
        <v>3</v>
      </c>
      <c r="B23" t="s">
        <v>21</v>
      </c>
      <c r="C23">
        <v>2</v>
      </c>
      <c r="D23" s="5" t="s">
        <v>10</v>
      </c>
      <c r="E23">
        <v>72000</v>
      </c>
      <c r="F23" s="6">
        <f t="shared" si="0"/>
        <v>5600.018666728889</v>
      </c>
      <c r="G23" s="12">
        <f>F23/VLOOKUP(C23,'Demand Sources'!$A$1:$C$12,3,FALSE)</f>
        <v>3.7333457778192591</v>
      </c>
    </row>
    <row r="24" spans="1:7">
      <c r="A24">
        <v>4</v>
      </c>
      <c r="B24" t="s">
        <v>22</v>
      </c>
      <c r="C24">
        <v>2</v>
      </c>
      <c r="D24" s="5" t="s">
        <v>10</v>
      </c>
      <c r="E24">
        <v>36000</v>
      </c>
      <c r="F24" s="6">
        <f t="shared" si="0"/>
        <v>2800.0093333644445</v>
      </c>
      <c r="G24" s="12">
        <f>F24/VLOOKUP(C24,'Demand Sources'!$A$1:$C$12,3,FALSE)</f>
        <v>1.8666728889096296</v>
      </c>
    </row>
    <row r="25" spans="1:7">
      <c r="A25">
        <v>5</v>
      </c>
      <c r="B25" t="s">
        <v>61</v>
      </c>
      <c r="C25">
        <v>2</v>
      </c>
      <c r="D25" s="5" t="s">
        <v>10</v>
      </c>
      <c r="E25">
        <v>1440</v>
      </c>
      <c r="F25" s="6">
        <f t="shared" si="0"/>
        <v>112.00037333457777</v>
      </c>
      <c r="G25" s="12">
        <f>F25/VLOOKUP(C25,'Demand Sources'!$A$1:$C$12,3,FALSE)</f>
        <v>7.4666915556385188E-2</v>
      </c>
    </row>
    <row r="26" spans="1:7">
      <c r="A26">
        <v>6</v>
      </c>
      <c r="B26" t="s">
        <v>29</v>
      </c>
      <c r="C26">
        <v>2</v>
      </c>
      <c r="D26" s="5" t="s">
        <v>10</v>
      </c>
      <c r="E26">
        <v>90</v>
      </c>
      <c r="F26" s="6">
        <f t="shared" si="0"/>
        <v>7.0000233334111108</v>
      </c>
      <c r="G26" s="12">
        <f>F26/VLOOKUP(C26,'Demand Sources'!$A$1:$C$12,3,FALSE)</f>
        <v>4.6666822222740743E-3</v>
      </c>
    </row>
    <row r="27" spans="1:7">
      <c r="A27">
        <v>7</v>
      </c>
      <c r="B27" t="s">
        <v>30</v>
      </c>
      <c r="C27">
        <v>2</v>
      </c>
      <c r="D27" s="5" t="s">
        <v>10</v>
      </c>
      <c r="E27">
        <v>54000</v>
      </c>
      <c r="F27" s="6">
        <f t="shared" si="0"/>
        <v>4200.0140000466663</v>
      </c>
      <c r="G27" s="12">
        <f>F27/VLOOKUP(C27,'Demand Sources'!$A$1:$C$12,3,FALSE)</f>
        <v>2.8000093333644442</v>
      </c>
    </row>
    <row r="28" spans="1:7">
      <c r="A28">
        <v>8</v>
      </c>
      <c r="B28" t="s">
        <v>31</v>
      </c>
      <c r="C28">
        <v>2</v>
      </c>
      <c r="D28" s="5" t="s">
        <v>10</v>
      </c>
      <c r="E28">
        <v>1575</v>
      </c>
      <c r="F28" s="6">
        <f t="shared" si="0"/>
        <v>122.50040833469444</v>
      </c>
      <c r="G28" s="12">
        <f>F28/VLOOKUP(C28,'Demand Sources'!$A$1:$C$12,3,FALSE)</f>
        <v>8.1666938889796301E-2</v>
      </c>
    </row>
    <row r="29" spans="1:7">
      <c r="A29">
        <v>9</v>
      </c>
      <c r="B29" t="s">
        <v>32</v>
      </c>
      <c r="C29">
        <v>2</v>
      </c>
      <c r="D29" s="5" t="s">
        <v>10</v>
      </c>
      <c r="E29">
        <v>0</v>
      </c>
      <c r="F29" s="6">
        <f t="shared" si="0"/>
        <v>0</v>
      </c>
      <c r="G29" s="12">
        <f>F29/VLOOKUP(C29,'Demand Sources'!$A$1:$C$12,3,FALSE)</f>
        <v>0</v>
      </c>
    </row>
    <row r="30" spans="1:7">
      <c r="A30">
        <v>10</v>
      </c>
      <c r="B30" t="s">
        <v>35</v>
      </c>
      <c r="C30">
        <v>2</v>
      </c>
      <c r="D30" s="5" t="s">
        <v>10</v>
      </c>
      <c r="E30">
        <v>0</v>
      </c>
      <c r="F30" s="6">
        <f t="shared" si="0"/>
        <v>0</v>
      </c>
      <c r="G30" s="12">
        <f>F30/VLOOKUP(C30,'Demand Sources'!$A$1:$C$12,3,FALSE)</f>
        <v>0</v>
      </c>
    </row>
    <row r="31" spans="1:7">
      <c r="A31">
        <v>11</v>
      </c>
      <c r="B31" t="s">
        <v>33</v>
      </c>
      <c r="C31">
        <v>2</v>
      </c>
      <c r="D31" s="5" t="s">
        <v>10</v>
      </c>
      <c r="E31">
        <v>0</v>
      </c>
      <c r="F31" s="6">
        <f t="shared" si="0"/>
        <v>0</v>
      </c>
      <c r="G31" s="12">
        <f>F31/VLOOKUP(C31,'Demand Sources'!$A$1:$C$12,3,FALSE)</f>
        <v>0</v>
      </c>
    </row>
    <row r="32" spans="1:7">
      <c r="A32">
        <v>12</v>
      </c>
      <c r="B32" t="s">
        <v>39</v>
      </c>
      <c r="C32">
        <v>2</v>
      </c>
      <c r="D32" s="5" t="s">
        <v>10</v>
      </c>
      <c r="E32">
        <v>90</v>
      </c>
      <c r="F32" s="6">
        <f t="shared" si="0"/>
        <v>7.0000233334111108</v>
      </c>
      <c r="G32" s="12">
        <f>F32/VLOOKUP(C32,'Demand Sources'!$A$1:$C$12,3,FALSE)</f>
        <v>4.6666822222740743E-3</v>
      </c>
    </row>
    <row r="33" spans="1:7">
      <c r="A33">
        <v>13</v>
      </c>
      <c r="B33" t="s">
        <v>26</v>
      </c>
      <c r="C33">
        <v>2</v>
      </c>
      <c r="D33" s="5" t="s">
        <v>10</v>
      </c>
      <c r="E33">
        <v>0</v>
      </c>
      <c r="F33" s="6">
        <f t="shared" si="0"/>
        <v>0</v>
      </c>
      <c r="G33" s="12">
        <f>F33/VLOOKUP(C33,'Demand Sources'!$A$1:$C$12,3,FALSE)</f>
        <v>0</v>
      </c>
    </row>
    <row r="34" spans="1:7">
      <c r="A34">
        <v>14</v>
      </c>
      <c r="B34" t="s">
        <v>25</v>
      </c>
      <c r="C34">
        <v>2</v>
      </c>
      <c r="D34" s="5" t="s">
        <v>10</v>
      </c>
      <c r="E34">
        <v>0</v>
      </c>
      <c r="F34" s="6">
        <f t="shared" si="0"/>
        <v>0</v>
      </c>
      <c r="G34" s="12">
        <f>F34/VLOOKUP(C34,'Demand Sources'!$A$1:$C$12,3,FALSE)</f>
        <v>0</v>
      </c>
    </row>
    <row r="35" spans="1:7">
      <c r="A35">
        <v>15</v>
      </c>
      <c r="B35" t="s">
        <v>20</v>
      </c>
      <c r="C35">
        <v>2</v>
      </c>
      <c r="D35" s="5" t="s">
        <v>10</v>
      </c>
      <c r="E35">
        <v>0</v>
      </c>
      <c r="F35" s="6">
        <f t="shared" si="0"/>
        <v>0</v>
      </c>
      <c r="G35" s="12">
        <f>F35/VLOOKUP(C35,'Demand Sources'!$A$1:$C$12,3,FALSE)</f>
        <v>0</v>
      </c>
    </row>
    <row r="36" spans="1:7">
      <c r="A36">
        <v>16</v>
      </c>
      <c r="B36" t="s">
        <v>24</v>
      </c>
      <c r="C36">
        <v>2</v>
      </c>
      <c r="D36" s="5" t="s">
        <v>10</v>
      </c>
      <c r="E36">
        <v>0</v>
      </c>
      <c r="F36" s="6">
        <f t="shared" si="0"/>
        <v>0</v>
      </c>
      <c r="G36" s="12">
        <f>F36/VLOOKUP(C36,'Demand Sources'!$A$1:$C$12,3,FALSE)</f>
        <v>0</v>
      </c>
    </row>
    <row r="37" spans="1:7">
      <c r="A37">
        <v>17</v>
      </c>
      <c r="B37" t="s">
        <v>28</v>
      </c>
      <c r="C37">
        <v>2</v>
      </c>
      <c r="D37" s="5" t="s">
        <v>10</v>
      </c>
      <c r="E37">
        <v>2700</v>
      </c>
      <c r="F37" s="6">
        <f t="shared" si="0"/>
        <v>210.00070000233333</v>
      </c>
      <c r="G37" s="12">
        <f>F37/VLOOKUP(C37,'Demand Sources'!$A$1:$C$12,3,FALSE)</f>
        <v>0.14000046666822222</v>
      </c>
    </row>
    <row r="38" spans="1:7">
      <c r="A38">
        <v>18</v>
      </c>
      <c r="B38" t="s">
        <v>27</v>
      </c>
      <c r="C38">
        <v>2</v>
      </c>
      <c r="D38" s="5" t="s">
        <v>10</v>
      </c>
      <c r="E38">
        <v>0</v>
      </c>
      <c r="F38" s="6">
        <f t="shared" si="0"/>
        <v>0</v>
      </c>
      <c r="G38" s="12">
        <f>F38/VLOOKUP(C38,'Demand Sources'!$A$1:$C$12,3,FALSE)</f>
        <v>0</v>
      </c>
    </row>
    <row r="39" spans="1:7">
      <c r="A39">
        <v>19</v>
      </c>
      <c r="B39" t="s">
        <v>41</v>
      </c>
      <c r="C39">
        <v>2</v>
      </c>
      <c r="D39" s="5" t="s">
        <v>10</v>
      </c>
      <c r="E39">
        <v>0</v>
      </c>
      <c r="F39" s="6">
        <f t="shared" si="0"/>
        <v>0</v>
      </c>
      <c r="G39" s="12">
        <f>F39/VLOOKUP(C39,'Demand Sources'!$A$1:$C$12,3,FALSE)</f>
        <v>0</v>
      </c>
    </row>
    <row r="40" spans="1:7">
      <c r="A40">
        <v>1</v>
      </c>
      <c r="B40" t="s">
        <v>18</v>
      </c>
      <c r="C40">
        <v>1</v>
      </c>
      <c r="D40" s="5" t="s">
        <v>9</v>
      </c>
      <c r="E40">
        <v>58500</v>
      </c>
      <c r="F40" s="6">
        <f t="shared" si="0"/>
        <v>4550.0151667172222</v>
      </c>
      <c r="G40" s="12">
        <f>F40/VLOOKUP(C40,'Demand Sources'!$A$1:$C$12,3,FALSE)</f>
        <v>4.1363774242883835</v>
      </c>
    </row>
    <row r="41" spans="1:7">
      <c r="A41">
        <v>2</v>
      </c>
      <c r="B41" t="s">
        <v>19</v>
      </c>
      <c r="C41">
        <v>1</v>
      </c>
      <c r="D41" s="5" t="s">
        <v>9</v>
      </c>
      <c r="E41">
        <v>54000</v>
      </c>
      <c r="F41" s="6">
        <f t="shared" si="0"/>
        <v>4200.0140000466663</v>
      </c>
      <c r="G41" s="12">
        <f>F41/VLOOKUP(C41,'Demand Sources'!$A$1:$C$12,3,FALSE)</f>
        <v>3.8181945454969695</v>
      </c>
    </row>
    <row r="42" spans="1:7">
      <c r="A42">
        <v>3</v>
      </c>
      <c r="B42" t="s">
        <v>21</v>
      </c>
      <c r="C42">
        <v>1</v>
      </c>
      <c r="D42" s="5" t="s">
        <v>9</v>
      </c>
      <c r="E42">
        <v>270000</v>
      </c>
      <c r="F42" s="6">
        <f t="shared" si="0"/>
        <v>21000.070000233332</v>
      </c>
      <c r="G42" s="12">
        <f>F42/VLOOKUP(C42,'Demand Sources'!$A$1:$C$12,3,FALSE)</f>
        <v>19.090972727484846</v>
      </c>
    </row>
    <row r="43" spans="1:7">
      <c r="A43">
        <v>4</v>
      </c>
      <c r="B43" t="s">
        <v>22</v>
      </c>
      <c r="C43">
        <v>1</v>
      </c>
      <c r="D43" s="5" t="s">
        <v>9</v>
      </c>
      <c r="E43">
        <v>0</v>
      </c>
      <c r="F43" s="6">
        <f t="shared" si="0"/>
        <v>0</v>
      </c>
      <c r="G43" s="12">
        <f>F43/VLOOKUP(C43,'Demand Sources'!$A$1:$C$12,3,FALSE)</f>
        <v>0</v>
      </c>
    </row>
    <row r="44" spans="1:7">
      <c r="A44">
        <v>5</v>
      </c>
      <c r="B44" t="s">
        <v>61</v>
      </c>
      <c r="C44">
        <v>1</v>
      </c>
      <c r="D44" s="5" t="s">
        <v>9</v>
      </c>
      <c r="E44">
        <v>58500</v>
      </c>
      <c r="F44" s="6">
        <f t="shared" si="0"/>
        <v>4550.0151667172222</v>
      </c>
      <c r="G44" s="12">
        <f>F44/VLOOKUP(C44,'Demand Sources'!$A$1:$C$12,3,FALSE)</f>
        <v>4.1363774242883835</v>
      </c>
    </row>
    <row r="45" spans="1:7">
      <c r="A45">
        <v>6</v>
      </c>
      <c r="B45" t="s">
        <v>29</v>
      </c>
      <c r="C45">
        <v>1</v>
      </c>
      <c r="D45" s="5" t="s">
        <v>9</v>
      </c>
      <c r="E45">
        <v>3300</v>
      </c>
      <c r="F45" s="6">
        <f t="shared" si="0"/>
        <v>256.66752222507409</v>
      </c>
      <c r="G45" s="12">
        <f>F45/VLOOKUP(C45,'Demand Sources'!$A$1:$C$12,3,FALSE)</f>
        <v>0.23333411111370372</v>
      </c>
    </row>
    <row r="46" spans="1:7">
      <c r="A46">
        <v>7</v>
      </c>
      <c r="B46" t="s">
        <v>30</v>
      </c>
      <c r="C46">
        <v>1</v>
      </c>
      <c r="D46" s="5" t="s">
        <v>9</v>
      </c>
      <c r="E46">
        <v>3300</v>
      </c>
      <c r="F46" s="6">
        <f t="shared" si="0"/>
        <v>256.66752222507409</v>
      </c>
      <c r="G46" s="12">
        <f>F46/VLOOKUP(C46,'Demand Sources'!$A$1:$C$12,3,FALSE)</f>
        <v>0.23333411111370372</v>
      </c>
    </row>
    <row r="47" spans="1:7">
      <c r="A47">
        <v>8</v>
      </c>
      <c r="B47" t="s">
        <v>31</v>
      </c>
      <c r="C47">
        <v>1</v>
      </c>
      <c r="D47" s="5" t="s">
        <v>9</v>
      </c>
      <c r="E47">
        <v>4400</v>
      </c>
      <c r="F47" s="6">
        <f t="shared" si="0"/>
        <v>342.22336296676542</v>
      </c>
      <c r="G47" s="12">
        <f>F47/VLOOKUP(C47,'Demand Sources'!$A$1:$C$12,3,FALSE)</f>
        <v>0.31111214815160493</v>
      </c>
    </row>
    <row r="48" spans="1:7">
      <c r="A48">
        <v>9</v>
      </c>
      <c r="B48" t="s">
        <v>32</v>
      </c>
      <c r="C48">
        <v>1</v>
      </c>
      <c r="D48" s="5" t="s">
        <v>9</v>
      </c>
      <c r="E48">
        <v>550</v>
      </c>
      <c r="F48" s="6">
        <f t="shared" si="0"/>
        <v>42.777920370845678</v>
      </c>
      <c r="G48" s="12">
        <f>F48/VLOOKUP(C48,'Demand Sources'!$A$1:$C$12,3,FALSE)</f>
        <v>3.8889018518950616E-2</v>
      </c>
    </row>
    <row r="49" spans="1:7">
      <c r="A49">
        <v>10</v>
      </c>
      <c r="B49" t="s">
        <v>35</v>
      </c>
      <c r="C49">
        <v>1</v>
      </c>
      <c r="D49" s="5" t="s">
        <v>9</v>
      </c>
      <c r="E49">
        <v>0</v>
      </c>
      <c r="F49" s="6">
        <f t="shared" si="0"/>
        <v>0</v>
      </c>
      <c r="G49" s="12">
        <f>F49/VLOOKUP(C49,'Demand Sources'!$A$1:$C$12,3,FALSE)</f>
        <v>0</v>
      </c>
    </row>
    <row r="50" spans="1:7">
      <c r="A50">
        <v>11</v>
      </c>
      <c r="B50" t="s">
        <v>33</v>
      </c>
      <c r="C50">
        <v>1</v>
      </c>
      <c r="D50" s="5" t="s">
        <v>9</v>
      </c>
      <c r="E50">
        <v>6600</v>
      </c>
      <c r="F50" s="6">
        <f t="shared" si="0"/>
        <v>513.33504445014819</v>
      </c>
      <c r="G50" s="12">
        <f>F50/VLOOKUP(C50,'Demand Sources'!$A$1:$C$12,3,FALSE)</f>
        <v>0.46666822222740745</v>
      </c>
    </row>
    <row r="51" spans="1:7">
      <c r="A51">
        <v>12</v>
      </c>
      <c r="B51" t="s">
        <v>39</v>
      </c>
      <c r="C51">
        <v>1</v>
      </c>
      <c r="D51" s="5" t="s">
        <v>9</v>
      </c>
      <c r="E51">
        <v>0</v>
      </c>
      <c r="F51" s="6">
        <f t="shared" si="0"/>
        <v>0</v>
      </c>
      <c r="G51" s="12">
        <f>F51/VLOOKUP(C51,'Demand Sources'!$A$1:$C$12,3,FALSE)</f>
        <v>0</v>
      </c>
    </row>
    <row r="52" spans="1:7">
      <c r="A52">
        <v>13</v>
      </c>
      <c r="B52" t="s">
        <v>26</v>
      </c>
      <c r="C52">
        <v>1</v>
      </c>
      <c r="D52" s="5" t="s">
        <v>9</v>
      </c>
      <c r="E52">
        <v>0</v>
      </c>
      <c r="F52" s="6">
        <f t="shared" si="0"/>
        <v>0</v>
      </c>
      <c r="G52" s="12">
        <f>F52/VLOOKUP(C52,'Demand Sources'!$A$1:$C$12,3,FALSE)</f>
        <v>0</v>
      </c>
    </row>
    <row r="53" spans="1:7">
      <c r="A53">
        <v>14</v>
      </c>
      <c r="B53" t="s">
        <v>25</v>
      </c>
      <c r="C53">
        <v>1</v>
      </c>
      <c r="D53" s="5" t="s">
        <v>9</v>
      </c>
      <c r="E53">
        <v>0</v>
      </c>
      <c r="F53" s="6">
        <f t="shared" si="0"/>
        <v>0</v>
      </c>
      <c r="G53" s="12">
        <f>F53/VLOOKUP(C53,'Demand Sources'!$A$1:$C$12,3,FALSE)</f>
        <v>0</v>
      </c>
    </row>
    <row r="54" spans="1:7">
      <c r="A54">
        <v>15</v>
      </c>
      <c r="B54" t="s">
        <v>20</v>
      </c>
      <c r="C54">
        <v>1</v>
      </c>
      <c r="D54" s="5" t="s">
        <v>9</v>
      </c>
      <c r="E54">
        <v>0</v>
      </c>
      <c r="F54" s="6">
        <f t="shared" si="0"/>
        <v>0</v>
      </c>
      <c r="G54" s="12">
        <f>F54/VLOOKUP(C54,'Demand Sources'!$A$1:$C$12,3,FALSE)</f>
        <v>0</v>
      </c>
    </row>
    <row r="55" spans="1:7">
      <c r="A55">
        <v>16</v>
      </c>
      <c r="B55" t="s">
        <v>24</v>
      </c>
      <c r="C55">
        <v>1</v>
      </c>
      <c r="D55" s="5" t="s">
        <v>9</v>
      </c>
      <c r="E55">
        <v>0</v>
      </c>
      <c r="F55" s="6">
        <f t="shared" si="0"/>
        <v>0</v>
      </c>
      <c r="G55" s="12">
        <f>F55/VLOOKUP(C55,'Demand Sources'!$A$1:$C$12,3,FALSE)</f>
        <v>0</v>
      </c>
    </row>
    <row r="56" spans="1:7">
      <c r="A56">
        <v>17</v>
      </c>
      <c r="B56" t="s">
        <v>28</v>
      </c>
      <c r="C56">
        <v>1</v>
      </c>
      <c r="D56" s="5" t="s">
        <v>9</v>
      </c>
      <c r="E56">
        <v>4500</v>
      </c>
      <c r="F56" s="6">
        <f t="shared" si="0"/>
        <v>350.00116667055556</v>
      </c>
      <c r="G56" s="12">
        <f>F56/VLOOKUP(C56,'Demand Sources'!$A$1:$C$12,3,FALSE)</f>
        <v>0.31818287879141416</v>
      </c>
    </row>
    <row r="57" spans="1:7">
      <c r="A57">
        <v>18</v>
      </c>
      <c r="B57" t="s">
        <v>27</v>
      </c>
      <c r="C57">
        <v>1</v>
      </c>
      <c r="D57" s="5" t="s">
        <v>9</v>
      </c>
      <c r="E57">
        <v>0</v>
      </c>
      <c r="F57" s="6">
        <f t="shared" si="0"/>
        <v>0</v>
      </c>
      <c r="G57" s="12">
        <f>F57/VLOOKUP(C57,'Demand Sources'!$A$1:$C$12,3,FALSE)</f>
        <v>0</v>
      </c>
    </row>
    <row r="58" spans="1:7">
      <c r="A58">
        <v>19</v>
      </c>
      <c r="B58" t="s">
        <v>41</v>
      </c>
      <c r="C58">
        <v>1</v>
      </c>
      <c r="D58" s="5" t="s">
        <v>9</v>
      </c>
      <c r="E58">
        <v>0</v>
      </c>
      <c r="F58" s="6">
        <f t="shared" si="0"/>
        <v>0</v>
      </c>
      <c r="G58" s="12">
        <f>F58/VLOOKUP(C58,'Demand Sources'!$A$1:$C$12,3,FALSE)</f>
        <v>0</v>
      </c>
    </row>
    <row r="59" spans="1:7">
      <c r="A59">
        <v>1</v>
      </c>
      <c r="B59" t="s">
        <v>18</v>
      </c>
      <c r="C59">
        <v>0</v>
      </c>
      <c r="D59" s="5" t="s">
        <v>13</v>
      </c>
      <c r="E59">
        <v>99000</v>
      </c>
      <c r="F59" s="6">
        <f t="shared" si="0"/>
        <v>7700.0256667522217</v>
      </c>
      <c r="G59" s="12">
        <f>F59/VLOOKUP(C59,'Demand Sources'!$A$1:$C$12,3,FALSE)</f>
        <v>0.62403968447623159</v>
      </c>
    </row>
    <row r="60" spans="1:7">
      <c r="A60">
        <v>2</v>
      </c>
      <c r="B60" t="s">
        <v>19</v>
      </c>
      <c r="C60">
        <v>0</v>
      </c>
      <c r="D60" s="5" t="s">
        <v>13</v>
      </c>
      <c r="E60">
        <v>297000</v>
      </c>
      <c r="F60" s="6">
        <f t="shared" si="0"/>
        <v>23100.077000256664</v>
      </c>
      <c r="G60" s="12">
        <f>F60/VLOOKUP(C60,'Demand Sources'!$A$1:$C$12,3,FALSE)</f>
        <v>1.8721190534286947</v>
      </c>
    </row>
    <row r="61" spans="1:7">
      <c r="A61">
        <v>3</v>
      </c>
      <c r="B61" t="s">
        <v>21</v>
      </c>
      <c r="C61">
        <v>0</v>
      </c>
      <c r="D61" s="5" t="s">
        <v>13</v>
      </c>
      <c r="E61">
        <v>0</v>
      </c>
      <c r="F61" s="6">
        <f t="shared" si="0"/>
        <v>0</v>
      </c>
      <c r="G61" s="12">
        <f>F61/VLOOKUP(C61,'Demand Sources'!$A$1:$C$12,3,FALSE)</f>
        <v>0</v>
      </c>
    </row>
    <row r="62" spans="1:7">
      <c r="A62">
        <v>4</v>
      </c>
      <c r="B62" t="s">
        <v>22</v>
      </c>
      <c r="C62">
        <v>0</v>
      </c>
      <c r="D62" s="5" t="s">
        <v>13</v>
      </c>
      <c r="E62">
        <v>297000</v>
      </c>
      <c r="F62" s="6">
        <f t="shared" si="0"/>
        <v>23100.077000256664</v>
      </c>
      <c r="G62" s="12">
        <f>F62/VLOOKUP(C62,'Demand Sources'!$A$1:$C$12,3,FALSE)</f>
        <v>1.8721190534286947</v>
      </c>
    </row>
    <row r="63" spans="1:7">
      <c r="A63">
        <v>5</v>
      </c>
      <c r="B63" t="s">
        <v>61</v>
      </c>
      <c r="C63">
        <v>0</v>
      </c>
      <c r="D63" s="5" t="s">
        <v>13</v>
      </c>
      <c r="E63">
        <v>0</v>
      </c>
      <c r="F63" s="6">
        <f t="shared" si="0"/>
        <v>0</v>
      </c>
      <c r="G63" s="12">
        <f>F63/VLOOKUP(C63,'Demand Sources'!$A$1:$C$12,3,FALSE)</f>
        <v>0</v>
      </c>
    </row>
    <row r="64" spans="1:7">
      <c r="A64">
        <v>6</v>
      </c>
      <c r="B64" t="s">
        <v>29</v>
      </c>
      <c r="C64">
        <v>0</v>
      </c>
      <c r="D64" s="5" t="s">
        <v>13</v>
      </c>
      <c r="E64">
        <v>3300</v>
      </c>
      <c r="F64" s="6">
        <f t="shared" si="0"/>
        <v>256.66752222507409</v>
      </c>
      <c r="G64" s="12">
        <f>F64/VLOOKUP(C64,'Demand Sources'!$A$1:$C$12,3,FALSE)</f>
        <v>2.0801322815874389E-2</v>
      </c>
    </row>
    <row r="65" spans="1:7">
      <c r="A65">
        <v>7</v>
      </c>
      <c r="B65" t="s">
        <v>30</v>
      </c>
      <c r="C65">
        <v>0</v>
      </c>
      <c r="D65" s="5" t="s">
        <v>13</v>
      </c>
      <c r="E65">
        <v>0</v>
      </c>
      <c r="F65" s="6">
        <f t="shared" si="0"/>
        <v>0</v>
      </c>
      <c r="G65" s="12">
        <f>F65/VLOOKUP(C65,'Demand Sources'!$A$1:$C$12,3,FALSE)</f>
        <v>0</v>
      </c>
    </row>
    <row r="66" spans="1:7">
      <c r="A66">
        <v>8</v>
      </c>
      <c r="B66" t="s">
        <v>31</v>
      </c>
      <c r="C66">
        <v>0</v>
      </c>
      <c r="D66" s="5" t="s">
        <v>13</v>
      </c>
      <c r="E66">
        <v>4400</v>
      </c>
      <c r="F66" s="6">
        <f t="shared" si="0"/>
        <v>342.22336296676542</v>
      </c>
      <c r="G66" s="12">
        <f>F66/VLOOKUP(C66,'Demand Sources'!$A$1:$C$12,3,FALSE)</f>
        <v>2.7735097087832516E-2</v>
      </c>
    </row>
    <row r="67" spans="1:7">
      <c r="A67">
        <v>9</v>
      </c>
      <c r="B67" t="s">
        <v>32</v>
      </c>
      <c r="C67">
        <v>0</v>
      </c>
      <c r="D67" s="5" t="s">
        <v>13</v>
      </c>
      <c r="E67">
        <v>550</v>
      </c>
      <c r="F67" s="6">
        <f t="shared" ref="F67:F130" si="1">E67/12.8571</f>
        <v>42.777920370845678</v>
      </c>
      <c r="G67" s="12">
        <f>F67/VLOOKUP(C67,'Demand Sources'!$A$1:$C$12,3,FALSE)</f>
        <v>3.4668871359790645E-3</v>
      </c>
    </row>
    <row r="68" spans="1:7">
      <c r="A68">
        <v>10</v>
      </c>
      <c r="B68" t="s">
        <v>35</v>
      </c>
      <c r="C68">
        <v>0</v>
      </c>
      <c r="D68" s="5" t="s">
        <v>13</v>
      </c>
      <c r="E68">
        <v>0</v>
      </c>
      <c r="F68" s="6">
        <f t="shared" si="1"/>
        <v>0</v>
      </c>
      <c r="G68" s="12">
        <f>F68/VLOOKUP(C68,'Demand Sources'!$A$1:$C$12,3,FALSE)</f>
        <v>0</v>
      </c>
    </row>
    <row r="69" spans="1:7">
      <c r="A69">
        <v>11</v>
      </c>
      <c r="B69" t="s">
        <v>33</v>
      </c>
      <c r="C69">
        <v>0</v>
      </c>
      <c r="D69" s="5" t="s">
        <v>13</v>
      </c>
      <c r="E69">
        <v>0</v>
      </c>
      <c r="F69" s="6">
        <f t="shared" si="1"/>
        <v>0</v>
      </c>
      <c r="G69" s="12">
        <f>F69/VLOOKUP(C69,'Demand Sources'!$A$1:$C$12,3,FALSE)</f>
        <v>0</v>
      </c>
    </row>
    <row r="70" spans="1:7">
      <c r="A70">
        <v>12</v>
      </c>
      <c r="B70" t="s">
        <v>39</v>
      </c>
      <c r="C70">
        <v>0</v>
      </c>
      <c r="D70" s="5" t="s">
        <v>13</v>
      </c>
      <c r="E70">
        <v>4400</v>
      </c>
      <c r="F70" s="6">
        <f t="shared" si="1"/>
        <v>342.22336296676542</v>
      </c>
      <c r="G70" s="12">
        <f>F70/VLOOKUP(C70,'Demand Sources'!$A$1:$C$12,3,FALSE)</f>
        <v>2.7735097087832516E-2</v>
      </c>
    </row>
    <row r="71" spans="1:7">
      <c r="A71">
        <v>13</v>
      </c>
      <c r="B71" t="s">
        <v>26</v>
      </c>
      <c r="C71">
        <v>0</v>
      </c>
      <c r="D71" s="5" t="s">
        <v>13</v>
      </c>
      <c r="E71">
        <v>0</v>
      </c>
      <c r="F71" s="6">
        <f t="shared" si="1"/>
        <v>0</v>
      </c>
      <c r="G71" s="12">
        <f>F71/VLOOKUP(C71,'Demand Sources'!$A$1:$C$12,3,FALSE)</f>
        <v>0</v>
      </c>
    </row>
    <row r="72" spans="1:7">
      <c r="A72">
        <v>14</v>
      </c>
      <c r="B72" t="s">
        <v>25</v>
      </c>
      <c r="C72">
        <v>0</v>
      </c>
      <c r="D72" s="5" t="s">
        <v>13</v>
      </c>
      <c r="E72">
        <v>0</v>
      </c>
      <c r="F72" s="6">
        <f t="shared" si="1"/>
        <v>0</v>
      </c>
      <c r="G72" s="12">
        <f>F72/VLOOKUP(C72,'Demand Sources'!$A$1:$C$12,3,FALSE)</f>
        <v>0</v>
      </c>
    </row>
    <row r="73" spans="1:7">
      <c r="A73">
        <v>15</v>
      </c>
      <c r="B73" t="s">
        <v>20</v>
      </c>
      <c r="C73">
        <v>0</v>
      </c>
      <c r="D73" s="5" t="s">
        <v>13</v>
      </c>
      <c r="E73">
        <v>0</v>
      </c>
      <c r="F73" s="6">
        <f t="shared" si="1"/>
        <v>0</v>
      </c>
      <c r="G73" s="12">
        <f>F73/VLOOKUP(C73,'Demand Sources'!$A$1:$C$12,3,FALSE)</f>
        <v>0</v>
      </c>
    </row>
    <row r="74" spans="1:7">
      <c r="A74">
        <v>16</v>
      </c>
      <c r="B74" t="s">
        <v>24</v>
      </c>
      <c r="C74">
        <v>0</v>
      </c>
      <c r="D74" s="5" t="s">
        <v>13</v>
      </c>
      <c r="E74">
        <v>0</v>
      </c>
      <c r="F74" s="6">
        <f t="shared" si="1"/>
        <v>0</v>
      </c>
      <c r="G74" s="12">
        <f>F74/VLOOKUP(C74,'Demand Sources'!$A$1:$C$12,3,FALSE)</f>
        <v>0</v>
      </c>
    </row>
    <row r="75" spans="1:7">
      <c r="A75">
        <v>17</v>
      </c>
      <c r="B75" t="s">
        <v>28</v>
      </c>
      <c r="C75">
        <v>0</v>
      </c>
      <c r="D75" s="5" t="s">
        <v>13</v>
      </c>
      <c r="E75">
        <v>0</v>
      </c>
      <c r="F75" s="6">
        <f t="shared" si="1"/>
        <v>0</v>
      </c>
      <c r="G75" s="12">
        <f>F75/VLOOKUP(C75,'Demand Sources'!$A$1:$C$12,3,FALSE)</f>
        <v>0</v>
      </c>
    </row>
    <row r="76" spans="1:7">
      <c r="A76">
        <v>18</v>
      </c>
      <c r="B76" t="s">
        <v>27</v>
      </c>
      <c r="C76">
        <v>0</v>
      </c>
      <c r="D76" s="5" t="s">
        <v>13</v>
      </c>
      <c r="E76">
        <v>0</v>
      </c>
      <c r="F76" s="6">
        <f t="shared" si="1"/>
        <v>0</v>
      </c>
      <c r="G76" s="12">
        <f>F76/VLOOKUP(C76,'Demand Sources'!$A$1:$C$12,3,FALSE)</f>
        <v>0</v>
      </c>
    </row>
    <row r="77" spans="1:7">
      <c r="A77">
        <v>19</v>
      </c>
      <c r="B77" t="s">
        <v>41</v>
      </c>
      <c r="C77">
        <v>0</v>
      </c>
      <c r="D77" s="5" t="s">
        <v>13</v>
      </c>
      <c r="E77">
        <v>0</v>
      </c>
      <c r="F77" s="6">
        <f t="shared" si="1"/>
        <v>0</v>
      </c>
      <c r="G77" s="12">
        <f>F77/VLOOKUP(C77,'Demand Sources'!$A$1:$C$12,3,FALSE)</f>
        <v>0</v>
      </c>
    </row>
    <row r="78" spans="1:7">
      <c r="A78">
        <v>1</v>
      </c>
      <c r="B78" t="s">
        <v>18</v>
      </c>
      <c r="C78">
        <v>0</v>
      </c>
      <c r="D78" s="5" t="s">
        <v>58</v>
      </c>
      <c r="E78">
        <v>36000</v>
      </c>
      <c r="F78" s="6">
        <f t="shared" si="1"/>
        <v>2800.0093333644445</v>
      </c>
      <c r="G78" s="12">
        <f>F78/VLOOKUP(C78,'Demand Sources'!$A$1:$C$12,3,FALSE)</f>
        <v>0.22692352162772061</v>
      </c>
    </row>
    <row r="79" spans="1:7">
      <c r="A79">
        <v>2</v>
      </c>
      <c r="B79" t="s">
        <v>19</v>
      </c>
      <c r="C79">
        <v>0</v>
      </c>
      <c r="D79" s="5" t="s">
        <v>58</v>
      </c>
      <c r="E79">
        <v>108000</v>
      </c>
      <c r="F79" s="6">
        <f t="shared" si="1"/>
        <v>8400.0280000933326</v>
      </c>
      <c r="G79" s="12">
        <f>F79/VLOOKUP(C79,'Demand Sources'!$A$1:$C$12,3,FALSE)</f>
        <v>0.68077056488316168</v>
      </c>
    </row>
    <row r="80" spans="1:7">
      <c r="A80">
        <v>3</v>
      </c>
      <c r="B80" t="s">
        <v>21</v>
      </c>
      <c r="C80">
        <v>0</v>
      </c>
      <c r="D80" s="5" t="s">
        <v>58</v>
      </c>
      <c r="E80">
        <v>0</v>
      </c>
      <c r="F80" s="6">
        <f t="shared" si="1"/>
        <v>0</v>
      </c>
      <c r="G80" s="12">
        <f>F80/VLOOKUP(C80,'Demand Sources'!$A$1:$C$12,3,FALSE)</f>
        <v>0</v>
      </c>
    </row>
    <row r="81" spans="1:7">
      <c r="A81">
        <v>4</v>
      </c>
      <c r="B81" t="s">
        <v>22</v>
      </c>
      <c r="C81">
        <v>0</v>
      </c>
      <c r="D81" s="5" t="s">
        <v>58</v>
      </c>
      <c r="E81">
        <v>108000</v>
      </c>
      <c r="F81" s="6">
        <f t="shared" si="1"/>
        <v>8400.0280000933326</v>
      </c>
      <c r="G81" s="12">
        <f>F81/VLOOKUP(C81,'Demand Sources'!$A$1:$C$12,3,FALSE)</f>
        <v>0.68077056488316168</v>
      </c>
    </row>
    <row r="82" spans="1:7">
      <c r="A82">
        <v>5</v>
      </c>
      <c r="B82" t="s">
        <v>61</v>
      </c>
      <c r="C82">
        <v>0</v>
      </c>
      <c r="D82" s="5" t="s">
        <v>58</v>
      </c>
      <c r="E82">
        <v>0</v>
      </c>
      <c r="F82" s="6">
        <f t="shared" si="1"/>
        <v>0</v>
      </c>
      <c r="G82" s="12">
        <f>F82/VLOOKUP(C82,'Demand Sources'!$A$1:$C$12,3,FALSE)</f>
        <v>0</v>
      </c>
    </row>
    <row r="83" spans="1:7">
      <c r="A83">
        <v>6</v>
      </c>
      <c r="B83" t="s">
        <v>29</v>
      </c>
      <c r="C83">
        <v>0</v>
      </c>
      <c r="D83" s="5" t="s">
        <v>58</v>
      </c>
      <c r="E83">
        <v>1200</v>
      </c>
      <c r="F83" s="6">
        <f t="shared" si="1"/>
        <v>93.333644445481482</v>
      </c>
      <c r="G83" s="12">
        <f>F83/VLOOKUP(C83,'Demand Sources'!$A$1:$C$12,3,FALSE)</f>
        <v>7.5641173875906865E-3</v>
      </c>
    </row>
    <row r="84" spans="1:7">
      <c r="A84">
        <v>7</v>
      </c>
      <c r="B84" t="s">
        <v>30</v>
      </c>
      <c r="C84">
        <v>0</v>
      </c>
      <c r="D84" s="5" t="s">
        <v>58</v>
      </c>
      <c r="E84">
        <v>0</v>
      </c>
      <c r="F84" s="6">
        <f t="shared" si="1"/>
        <v>0</v>
      </c>
      <c r="G84" s="12">
        <f>F84/VLOOKUP(C84,'Demand Sources'!$A$1:$C$12,3,FALSE)</f>
        <v>0</v>
      </c>
    </row>
    <row r="85" spans="1:7">
      <c r="A85">
        <v>8</v>
      </c>
      <c r="B85" t="s">
        <v>31</v>
      </c>
      <c r="C85">
        <v>0</v>
      </c>
      <c r="D85" s="5" t="s">
        <v>58</v>
      </c>
      <c r="E85">
        <v>1600</v>
      </c>
      <c r="F85" s="6">
        <f t="shared" si="1"/>
        <v>124.44485926064198</v>
      </c>
      <c r="G85" s="12">
        <f>F85/VLOOKUP(C85,'Demand Sources'!$A$1:$C$12,3,FALSE)</f>
        <v>1.0085489850120916E-2</v>
      </c>
    </row>
    <row r="86" spans="1:7">
      <c r="A86">
        <v>9</v>
      </c>
      <c r="B86" t="s">
        <v>32</v>
      </c>
      <c r="C86">
        <v>0</v>
      </c>
      <c r="D86" s="5" t="s">
        <v>58</v>
      </c>
      <c r="E86">
        <v>0</v>
      </c>
      <c r="F86" s="6">
        <f t="shared" si="1"/>
        <v>0</v>
      </c>
      <c r="G86" s="12">
        <f>F86/VLOOKUP(C86,'Demand Sources'!$A$1:$C$12,3,FALSE)</f>
        <v>0</v>
      </c>
    </row>
    <row r="87" spans="1:7">
      <c r="A87">
        <v>10</v>
      </c>
      <c r="B87" t="s">
        <v>35</v>
      </c>
      <c r="C87">
        <v>0</v>
      </c>
      <c r="D87" s="5" t="s">
        <v>58</v>
      </c>
      <c r="E87">
        <v>0</v>
      </c>
      <c r="F87" s="6">
        <f t="shared" si="1"/>
        <v>0</v>
      </c>
      <c r="G87" s="12">
        <f>F87/VLOOKUP(C87,'Demand Sources'!$A$1:$C$12,3,FALSE)</f>
        <v>0</v>
      </c>
    </row>
    <row r="88" spans="1:7">
      <c r="A88">
        <v>11</v>
      </c>
      <c r="B88" t="s">
        <v>33</v>
      </c>
      <c r="C88">
        <v>0</v>
      </c>
      <c r="D88" s="5" t="s">
        <v>58</v>
      </c>
      <c r="E88">
        <v>0</v>
      </c>
      <c r="F88" s="6">
        <f t="shared" si="1"/>
        <v>0</v>
      </c>
      <c r="G88" s="12">
        <f>F88/VLOOKUP(C88,'Demand Sources'!$A$1:$C$12,3,FALSE)</f>
        <v>0</v>
      </c>
    </row>
    <row r="89" spans="1:7">
      <c r="A89">
        <v>12</v>
      </c>
      <c r="B89" t="s">
        <v>39</v>
      </c>
      <c r="C89">
        <v>0</v>
      </c>
      <c r="D89" s="5" t="s">
        <v>58</v>
      </c>
      <c r="E89">
        <v>1600</v>
      </c>
      <c r="F89" s="6">
        <f t="shared" si="1"/>
        <v>124.44485926064198</v>
      </c>
      <c r="G89" s="12">
        <f>F89/VLOOKUP(C89,'Demand Sources'!$A$1:$C$12,3,FALSE)</f>
        <v>1.0085489850120916E-2</v>
      </c>
    </row>
    <row r="90" spans="1:7">
      <c r="A90">
        <v>13</v>
      </c>
      <c r="B90" t="s">
        <v>26</v>
      </c>
      <c r="C90">
        <v>0</v>
      </c>
      <c r="D90" s="5" t="s">
        <v>58</v>
      </c>
      <c r="E90">
        <v>0</v>
      </c>
      <c r="F90" s="6">
        <f t="shared" si="1"/>
        <v>0</v>
      </c>
      <c r="G90" s="12">
        <f>F90/VLOOKUP(C90,'Demand Sources'!$A$1:$C$12,3,FALSE)</f>
        <v>0</v>
      </c>
    </row>
    <row r="91" spans="1:7">
      <c r="A91">
        <v>14</v>
      </c>
      <c r="B91" t="s">
        <v>25</v>
      </c>
      <c r="C91">
        <v>0</v>
      </c>
      <c r="D91" s="5" t="s">
        <v>58</v>
      </c>
      <c r="E91">
        <v>0</v>
      </c>
      <c r="F91" s="6">
        <f t="shared" si="1"/>
        <v>0</v>
      </c>
      <c r="G91" s="12">
        <f>F91/VLOOKUP(C91,'Demand Sources'!$A$1:$C$12,3,FALSE)</f>
        <v>0</v>
      </c>
    </row>
    <row r="92" spans="1:7">
      <c r="A92">
        <v>15</v>
      </c>
      <c r="B92" t="s">
        <v>20</v>
      </c>
      <c r="C92">
        <v>0</v>
      </c>
      <c r="D92" s="5" t="s">
        <v>58</v>
      </c>
      <c r="E92">
        <v>0</v>
      </c>
      <c r="F92" s="6">
        <f t="shared" si="1"/>
        <v>0</v>
      </c>
      <c r="G92" s="12">
        <f>F92/VLOOKUP(C92,'Demand Sources'!$A$1:$C$12,3,FALSE)</f>
        <v>0</v>
      </c>
    </row>
    <row r="93" spans="1:7">
      <c r="A93">
        <v>16</v>
      </c>
      <c r="B93" t="s">
        <v>24</v>
      </c>
      <c r="C93">
        <v>0</v>
      </c>
      <c r="D93" s="5" t="s">
        <v>58</v>
      </c>
      <c r="E93">
        <v>0</v>
      </c>
      <c r="F93" s="6">
        <f t="shared" si="1"/>
        <v>0</v>
      </c>
      <c r="G93" s="12">
        <f>F93/VLOOKUP(C93,'Demand Sources'!$A$1:$C$12,3,FALSE)</f>
        <v>0</v>
      </c>
    </row>
    <row r="94" spans="1:7">
      <c r="A94">
        <v>17</v>
      </c>
      <c r="B94" t="s">
        <v>28</v>
      </c>
      <c r="C94">
        <v>0</v>
      </c>
      <c r="D94" s="5" t="s">
        <v>58</v>
      </c>
      <c r="E94">
        <v>0</v>
      </c>
      <c r="F94" s="6">
        <f t="shared" si="1"/>
        <v>0</v>
      </c>
      <c r="G94" s="12">
        <f>F94/VLOOKUP(C94,'Demand Sources'!$A$1:$C$12,3,FALSE)</f>
        <v>0</v>
      </c>
    </row>
    <row r="95" spans="1:7">
      <c r="A95">
        <v>18</v>
      </c>
      <c r="B95" t="s">
        <v>27</v>
      </c>
      <c r="C95">
        <v>0</v>
      </c>
      <c r="D95" s="5" t="s">
        <v>58</v>
      </c>
      <c r="E95">
        <v>0</v>
      </c>
      <c r="F95" s="6">
        <f t="shared" si="1"/>
        <v>0</v>
      </c>
      <c r="G95" s="12">
        <f>F95/VLOOKUP(C95,'Demand Sources'!$A$1:$C$12,3,FALSE)</f>
        <v>0</v>
      </c>
    </row>
    <row r="96" spans="1:7">
      <c r="A96">
        <v>19</v>
      </c>
      <c r="B96" t="s">
        <v>41</v>
      </c>
      <c r="C96">
        <v>0</v>
      </c>
      <c r="D96" s="5" t="s">
        <v>58</v>
      </c>
      <c r="E96">
        <v>0</v>
      </c>
      <c r="F96" s="6">
        <f t="shared" si="1"/>
        <v>0</v>
      </c>
      <c r="G96" s="12">
        <f>F96/VLOOKUP(C96,'Demand Sources'!$A$1:$C$12,3,FALSE)</f>
        <v>0</v>
      </c>
    </row>
    <row r="97" spans="1:7">
      <c r="A97">
        <v>1</v>
      </c>
      <c r="B97" t="s">
        <v>18</v>
      </c>
      <c r="C97">
        <v>0</v>
      </c>
      <c r="D97" s="5" t="s">
        <v>16</v>
      </c>
      <c r="E97">
        <v>63000</v>
      </c>
      <c r="F97" s="6">
        <f t="shared" si="1"/>
        <v>4900.0163333877772</v>
      </c>
      <c r="G97" s="12">
        <f>F97/VLOOKUP(C97,'Demand Sources'!$A$1:$C$12,3,FALSE)</f>
        <v>0.39711616284851098</v>
      </c>
    </row>
    <row r="98" spans="1:7">
      <c r="A98">
        <v>2</v>
      </c>
      <c r="B98" t="s">
        <v>19</v>
      </c>
      <c r="C98">
        <v>0</v>
      </c>
      <c r="D98" s="5" t="s">
        <v>16</v>
      </c>
      <c r="E98">
        <v>189000</v>
      </c>
      <c r="F98" s="6">
        <f t="shared" si="1"/>
        <v>14700.049000163333</v>
      </c>
      <c r="G98" s="12">
        <f>F98/VLOOKUP(C98,'Demand Sources'!$A$1:$C$12,3,FALSE)</f>
        <v>1.1913484885455332</v>
      </c>
    </row>
    <row r="99" spans="1:7">
      <c r="A99">
        <v>3</v>
      </c>
      <c r="B99" t="s">
        <v>21</v>
      </c>
      <c r="C99">
        <v>0</v>
      </c>
      <c r="D99" s="5" t="s">
        <v>16</v>
      </c>
      <c r="E99">
        <v>0</v>
      </c>
      <c r="F99" s="6">
        <f t="shared" si="1"/>
        <v>0</v>
      </c>
      <c r="G99" s="12">
        <f>F99/VLOOKUP(C99,'Demand Sources'!$A$1:$C$12,3,FALSE)</f>
        <v>0</v>
      </c>
    </row>
    <row r="100" spans="1:7">
      <c r="A100">
        <v>4</v>
      </c>
      <c r="B100" t="s">
        <v>22</v>
      </c>
      <c r="C100">
        <v>0</v>
      </c>
      <c r="D100" s="5" t="s">
        <v>16</v>
      </c>
      <c r="E100">
        <v>189000</v>
      </c>
      <c r="F100" s="6">
        <f t="shared" si="1"/>
        <v>14700.049000163333</v>
      </c>
      <c r="G100" s="12">
        <f>F100/VLOOKUP(C100,'Demand Sources'!$A$1:$C$12,3,FALSE)</f>
        <v>1.1913484885455332</v>
      </c>
    </row>
    <row r="101" spans="1:7">
      <c r="A101">
        <v>5</v>
      </c>
      <c r="B101" t="s">
        <v>61</v>
      </c>
      <c r="C101">
        <v>0</v>
      </c>
      <c r="D101" s="5" t="s">
        <v>16</v>
      </c>
      <c r="E101">
        <v>0</v>
      </c>
      <c r="F101" s="6">
        <f t="shared" si="1"/>
        <v>0</v>
      </c>
      <c r="G101" s="12">
        <f>F101/VLOOKUP(C101,'Demand Sources'!$A$1:$C$12,3,FALSE)</f>
        <v>0</v>
      </c>
    </row>
    <row r="102" spans="1:7">
      <c r="A102">
        <v>6</v>
      </c>
      <c r="B102" t="s">
        <v>29</v>
      </c>
      <c r="C102">
        <v>0</v>
      </c>
      <c r="D102" s="5" t="s">
        <v>16</v>
      </c>
      <c r="E102">
        <v>2100</v>
      </c>
      <c r="F102" s="6">
        <f t="shared" si="1"/>
        <v>163.3338777795926</v>
      </c>
      <c r="G102" s="12">
        <f>F102/VLOOKUP(C102,'Demand Sources'!$A$1:$C$12,3,FALSE)</f>
        <v>1.3237205428283702E-2</v>
      </c>
    </row>
    <row r="103" spans="1:7">
      <c r="A103">
        <v>7</v>
      </c>
      <c r="B103" t="s">
        <v>30</v>
      </c>
      <c r="C103">
        <v>0</v>
      </c>
      <c r="D103" s="5" t="s">
        <v>16</v>
      </c>
      <c r="E103">
        <v>0</v>
      </c>
      <c r="F103" s="6">
        <f t="shared" si="1"/>
        <v>0</v>
      </c>
      <c r="G103" s="12">
        <f>F103/VLOOKUP(C103,'Demand Sources'!$A$1:$C$12,3,FALSE)</f>
        <v>0</v>
      </c>
    </row>
    <row r="104" spans="1:7">
      <c r="A104">
        <v>8</v>
      </c>
      <c r="B104" t="s">
        <v>31</v>
      </c>
      <c r="C104">
        <v>0</v>
      </c>
      <c r="D104" s="5" t="s">
        <v>16</v>
      </c>
      <c r="E104">
        <v>2800</v>
      </c>
      <c r="F104" s="6">
        <f t="shared" si="1"/>
        <v>217.77850370612344</v>
      </c>
      <c r="G104" s="12">
        <f>F104/VLOOKUP(C104,'Demand Sources'!$A$1:$C$12,3,FALSE)</f>
        <v>1.7649607237711602E-2</v>
      </c>
    </row>
    <row r="105" spans="1:7">
      <c r="A105">
        <v>9</v>
      </c>
      <c r="B105" t="s">
        <v>32</v>
      </c>
      <c r="C105">
        <v>0</v>
      </c>
      <c r="D105" s="5" t="s">
        <v>16</v>
      </c>
      <c r="E105">
        <v>0</v>
      </c>
      <c r="F105" s="6">
        <f t="shared" si="1"/>
        <v>0</v>
      </c>
      <c r="G105" s="12">
        <f>F105/VLOOKUP(C105,'Demand Sources'!$A$1:$C$12,3,FALSE)</f>
        <v>0</v>
      </c>
    </row>
    <row r="106" spans="1:7">
      <c r="A106">
        <v>10</v>
      </c>
      <c r="B106" t="s">
        <v>35</v>
      </c>
      <c r="C106">
        <v>0</v>
      </c>
      <c r="D106" s="5" t="s">
        <v>16</v>
      </c>
      <c r="E106">
        <v>0</v>
      </c>
      <c r="F106" s="6">
        <f t="shared" si="1"/>
        <v>0</v>
      </c>
      <c r="G106" s="12">
        <f>F106/VLOOKUP(C106,'Demand Sources'!$A$1:$C$12,3,FALSE)</f>
        <v>0</v>
      </c>
    </row>
    <row r="107" spans="1:7">
      <c r="A107">
        <v>11</v>
      </c>
      <c r="B107" t="s">
        <v>33</v>
      </c>
      <c r="C107">
        <v>0</v>
      </c>
      <c r="D107" s="5" t="s">
        <v>16</v>
      </c>
      <c r="E107">
        <v>0</v>
      </c>
      <c r="F107" s="6">
        <f t="shared" si="1"/>
        <v>0</v>
      </c>
      <c r="G107" s="12">
        <f>F107/VLOOKUP(C107,'Demand Sources'!$A$1:$C$12,3,FALSE)</f>
        <v>0</v>
      </c>
    </row>
    <row r="108" spans="1:7">
      <c r="A108">
        <v>12</v>
      </c>
      <c r="B108" t="s">
        <v>39</v>
      </c>
      <c r="C108">
        <v>0</v>
      </c>
      <c r="D108" s="5" t="s">
        <v>16</v>
      </c>
      <c r="E108">
        <v>0</v>
      </c>
      <c r="F108" s="6">
        <f t="shared" si="1"/>
        <v>0</v>
      </c>
      <c r="G108" s="12">
        <f>F108/VLOOKUP(C108,'Demand Sources'!$A$1:$C$12,3,FALSE)</f>
        <v>0</v>
      </c>
    </row>
    <row r="109" spans="1:7">
      <c r="A109">
        <v>13</v>
      </c>
      <c r="B109" t="s">
        <v>26</v>
      </c>
      <c r="C109">
        <v>0</v>
      </c>
      <c r="D109" s="5" t="s">
        <v>16</v>
      </c>
      <c r="E109">
        <v>0</v>
      </c>
      <c r="F109" s="6">
        <f t="shared" si="1"/>
        <v>0</v>
      </c>
      <c r="G109" s="12">
        <f>F109/VLOOKUP(C109,'Demand Sources'!$A$1:$C$12,3,FALSE)</f>
        <v>0</v>
      </c>
    </row>
    <row r="110" spans="1:7">
      <c r="A110">
        <v>14</v>
      </c>
      <c r="B110" t="s">
        <v>25</v>
      </c>
      <c r="C110">
        <v>0</v>
      </c>
      <c r="D110" s="5" t="s">
        <v>16</v>
      </c>
      <c r="E110">
        <v>0</v>
      </c>
      <c r="F110" s="6">
        <f t="shared" si="1"/>
        <v>0</v>
      </c>
      <c r="G110" s="12">
        <f>F110/VLOOKUP(C110,'Demand Sources'!$A$1:$C$12,3,FALSE)</f>
        <v>0</v>
      </c>
    </row>
    <row r="111" spans="1:7">
      <c r="A111">
        <v>15</v>
      </c>
      <c r="B111" t="s">
        <v>20</v>
      </c>
      <c r="C111">
        <v>0</v>
      </c>
      <c r="D111" s="5" t="s">
        <v>16</v>
      </c>
      <c r="E111">
        <v>0</v>
      </c>
      <c r="F111" s="6">
        <f t="shared" si="1"/>
        <v>0</v>
      </c>
      <c r="G111" s="12">
        <f>F111/VLOOKUP(C111,'Demand Sources'!$A$1:$C$12,3,FALSE)</f>
        <v>0</v>
      </c>
    </row>
    <row r="112" spans="1:7">
      <c r="A112">
        <v>16</v>
      </c>
      <c r="B112" t="s">
        <v>24</v>
      </c>
      <c r="C112">
        <v>0</v>
      </c>
      <c r="D112" s="5" t="s">
        <v>16</v>
      </c>
      <c r="E112">
        <v>0</v>
      </c>
      <c r="F112" s="6">
        <f t="shared" si="1"/>
        <v>0</v>
      </c>
      <c r="G112" s="12">
        <f>F112/VLOOKUP(C112,'Demand Sources'!$A$1:$C$12,3,FALSE)</f>
        <v>0</v>
      </c>
    </row>
    <row r="113" spans="1:7">
      <c r="A113">
        <v>17</v>
      </c>
      <c r="B113" t="s">
        <v>28</v>
      </c>
      <c r="C113">
        <v>0</v>
      </c>
      <c r="D113" s="5" t="s">
        <v>16</v>
      </c>
      <c r="E113">
        <v>0</v>
      </c>
      <c r="F113" s="6">
        <f t="shared" si="1"/>
        <v>0</v>
      </c>
      <c r="G113" s="12">
        <f>F113/VLOOKUP(C113,'Demand Sources'!$A$1:$C$12,3,FALSE)</f>
        <v>0</v>
      </c>
    </row>
    <row r="114" spans="1:7">
      <c r="A114">
        <v>18</v>
      </c>
      <c r="B114" t="s">
        <v>27</v>
      </c>
      <c r="C114">
        <v>0</v>
      </c>
      <c r="D114" s="5" t="s">
        <v>16</v>
      </c>
      <c r="E114">
        <v>0</v>
      </c>
      <c r="F114" s="6">
        <f t="shared" si="1"/>
        <v>0</v>
      </c>
      <c r="G114" s="12">
        <f>F114/VLOOKUP(C114,'Demand Sources'!$A$1:$C$12,3,FALSE)</f>
        <v>0</v>
      </c>
    </row>
    <row r="115" spans="1:7">
      <c r="A115">
        <v>19</v>
      </c>
      <c r="B115" t="s">
        <v>41</v>
      </c>
      <c r="C115">
        <v>0</v>
      </c>
      <c r="D115" s="5" t="s">
        <v>16</v>
      </c>
      <c r="E115">
        <v>0</v>
      </c>
      <c r="F115" s="6">
        <f t="shared" si="1"/>
        <v>0</v>
      </c>
      <c r="G115" s="12">
        <f>F115/VLOOKUP(C115,'Demand Sources'!$A$1:$C$12,3,FALSE)</f>
        <v>0</v>
      </c>
    </row>
    <row r="116" spans="1:7">
      <c r="A116">
        <v>1</v>
      </c>
      <c r="B116" t="s">
        <v>18</v>
      </c>
      <c r="C116">
        <v>0</v>
      </c>
      <c r="D116" s="5" t="s">
        <v>14</v>
      </c>
      <c r="E116">
        <v>49500</v>
      </c>
      <c r="F116" s="6">
        <f t="shared" si="1"/>
        <v>3850.0128333761108</v>
      </c>
      <c r="G116" s="12">
        <f>F116/VLOOKUP(C116,'Demand Sources'!$A$1:$C$12,3,FALSE)</f>
        <v>0.3120198422381158</v>
      </c>
    </row>
    <row r="117" spans="1:7">
      <c r="A117">
        <v>2</v>
      </c>
      <c r="B117" t="s">
        <v>19</v>
      </c>
      <c r="C117">
        <v>0</v>
      </c>
      <c r="D117" s="5" t="s">
        <v>14</v>
      </c>
      <c r="E117">
        <v>148500</v>
      </c>
      <c r="F117" s="6">
        <f t="shared" si="1"/>
        <v>11550.038500128332</v>
      </c>
      <c r="G117" s="12">
        <f>F117/VLOOKUP(C117,'Demand Sources'!$A$1:$C$12,3,FALSE)</f>
        <v>0.93605952671434733</v>
      </c>
    </row>
    <row r="118" spans="1:7">
      <c r="A118">
        <v>3</v>
      </c>
      <c r="B118" t="s">
        <v>21</v>
      </c>
      <c r="C118">
        <v>0</v>
      </c>
      <c r="D118" s="5" t="s">
        <v>14</v>
      </c>
      <c r="E118">
        <v>0</v>
      </c>
      <c r="F118" s="6">
        <f t="shared" si="1"/>
        <v>0</v>
      </c>
      <c r="G118" s="12">
        <f>F118/VLOOKUP(C118,'Demand Sources'!$A$1:$C$12,3,FALSE)</f>
        <v>0</v>
      </c>
    </row>
    <row r="119" spans="1:7">
      <c r="A119">
        <v>4</v>
      </c>
      <c r="B119" t="s">
        <v>22</v>
      </c>
      <c r="C119">
        <v>0</v>
      </c>
      <c r="D119" s="5" t="s">
        <v>14</v>
      </c>
      <c r="E119">
        <v>148500</v>
      </c>
      <c r="F119" s="6">
        <f t="shared" si="1"/>
        <v>11550.038500128332</v>
      </c>
      <c r="G119" s="12">
        <f>F119/VLOOKUP(C119,'Demand Sources'!$A$1:$C$12,3,FALSE)</f>
        <v>0.93605952671434733</v>
      </c>
    </row>
    <row r="120" spans="1:7">
      <c r="A120">
        <v>5</v>
      </c>
      <c r="B120" t="s">
        <v>61</v>
      </c>
      <c r="C120">
        <v>0</v>
      </c>
      <c r="D120" s="5" t="s">
        <v>14</v>
      </c>
      <c r="E120">
        <v>0</v>
      </c>
      <c r="F120" s="6">
        <f t="shared" si="1"/>
        <v>0</v>
      </c>
      <c r="G120" s="12">
        <f>F120/VLOOKUP(C120,'Demand Sources'!$A$1:$C$12,3,FALSE)</f>
        <v>0</v>
      </c>
    </row>
    <row r="121" spans="1:7">
      <c r="A121">
        <v>6</v>
      </c>
      <c r="B121" t="s">
        <v>29</v>
      </c>
      <c r="C121">
        <v>0</v>
      </c>
      <c r="D121" s="5" t="s">
        <v>14</v>
      </c>
      <c r="E121">
        <v>1650</v>
      </c>
      <c r="F121" s="6">
        <f t="shared" si="1"/>
        <v>128.33376111253705</v>
      </c>
      <c r="G121" s="12">
        <f>F121/VLOOKUP(C121,'Demand Sources'!$A$1:$C$12,3,FALSE)</f>
        <v>1.0400661407937195E-2</v>
      </c>
    </row>
    <row r="122" spans="1:7">
      <c r="A122">
        <v>7</v>
      </c>
      <c r="B122" t="s">
        <v>30</v>
      </c>
      <c r="C122">
        <v>0</v>
      </c>
      <c r="D122" s="5" t="s">
        <v>14</v>
      </c>
      <c r="E122">
        <v>0</v>
      </c>
      <c r="F122" s="6">
        <f t="shared" si="1"/>
        <v>0</v>
      </c>
      <c r="G122" s="12">
        <f>F122/VLOOKUP(C122,'Demand Sources'!$A$1:$C$12,3,FALSE)</f>
        <v>0</v>
      </c>
    </row>
    <row r="123" spans="1:7">
      <c r="A123">
        <v>8</v>
      </c>
      <c r="B123" t="s">
        <v>31</v>
      </c>
      <c r="C123">
        <v>0</v>
      </c>
      <c r="D123" s="5" t="s">
        <v>14</v>
      </c>
      <c r="E123">
        <v>2200</v>
      </c>
      <c r="F123" s="6">
        <f t="shared" si="1"/>
        <v>171.11168148338271</v>
      </c>
      <c r="G123" s="12">
        <f>F123/VLOOKUP(C123,'Demand Sources'!$A$1:$C$12,3,FALSE)</f>
        <v>1.3867548543916258E-2</v>
      </c>
    </row>
    <row r="124" spans="1:7">
      <c r="A124">
        <v>9</v>
      </c>
      <c r="B124" t="s">
        <v>32</v>
      </c>
      <c r="C124">
        <v>0</v>
      </c>
      <c r="D124" s="5" t="s">
        <v>14</v>
      </c>
      <c r="E124">
        <v>0</v>
      </c>
      <c r="F124" s="6">
        <f t="shared" si="1"/>
        <v>0</v>
      </c>
      <c r="G124" s="12">
        <f>F124/VLOOKUP(C124,'Demand Sources'!$A$1:$C$12,3,FALSE)</f>
        <v>0</v>
      </c>
    </row>
    <row r="125" spans="1:7">
      <c r="A125">
        <v>10</v>
      </c>
      <c r="B125" t="s">
        <v>35</v>
      </c>
      <c r="C125">
        <v>0</v>
      </c>
      <c r="D125" s="5" t="s">
        <v>14</v>
      </c>
      <c r="E125">
        <v>0</v>
      </c>
      <c r="F125" s="6">
        <f t="shared" si="1"/>
        <v>0</v>
      </c>
      <c r="G125" s="12">
        <f>F125/VLOOKUP(C125,'Demand Sources'!$A$1:$C$12,3,FALSE)</f>
        <v>0</v>
      </c>
    </row>
    <row r="126" spans="1:7">
      <c r="A126">
        <v>11</v>
      </c>
      <c r="B126" t="s">
        <v>33</v>
      </c>
      <c r="C126">
        <v>0</v>
      </c>
      <c r="D126" s="5" t="s">
        <v>14</v>
      </c>
      <c r="E126">
        <v>0</v>
      </c>
      <c r="F126" s="6">
        <f t="shared" si="1"/>
        <v>0</v>
      </c>
      <c r="G126" s="12">
        <f>F126/VLOOKUP(C126,'Demand Sources'!$A$1:$C$12,3,FALSE)</f>
        <v>0</v>
      </c>
    </row>
    <row r="127" spans="1:7">
      <c r="A127">
        <v>12</v>
      </c>
      <c r="B127" t="s">
        <v>39</v>
      </c>
      <c r="C127">
        <v>0</v>
      </c>
      <c r="D127" s="5" t="s">
        <v>14</v>
      </c>
      <c r="E127">
        <v>0</v>
      </c>
      <c r="F127" s="6">
        <f t="shared" si="1"/>
        <v>0</v>
      </c>
      <c r="G127" s="12">
        <f>F127/VLOOKUP(C127,'Demand Sources'!$A$1:$C$12,3,FALSE)</f>
        <v>0</v>
      </c>
    </row>
    <row r="128" spans="1:7">
      <c r="A128">
        <v>13</v>
      </c>
      <c r="B128" t="s">
        <v>26</v>
      </c>
      <c r="C128">
        <v>0</v>
      </c>
      <c r="D128" s="5" t="s">
        <v>14</v>
      </c>
      <c r="E128">
        <v>0</v>
      </c>
      <c r="F128" s="6">
        <f t="shared" si="1"/>
        <v>0</v>
      </c>
      <c r="G128" s="12">
        <f>F128/VLOOKUP(C128,'Demand Sources'!$A$1:$C$12,3,FALSE)</f>
        <v>0</v>
      </c>
    </row>
    <row r="129" spans="1:7">
      <c r="A129">
        <v>14</v>
      </c>
      <c r="B129" t="s">
        <v>25</v>
      </c>
      <c r="C129">
        <v>0</v>
      </c>
      <c r="D129" s="5" t="s">
        <v>14</v>
      </c>
      <c r="E129">
        <v>0</v>
      </c>
      <c r="F129" s="6">
        <f t="shared" si="1"/>
        <v>0</v>
      </c>
      <c r="G129" s="12">
        <f>F129/VLOOKUP(C129,'Demand Sources'!$A$1:$C$12,3,FALSE)</f>
        <v>0</v>
      </c>
    </row>
    <row r="130" spans="1:7">
      <c r="A130">
        <v>15</v>
      </c>
      <c r="B130" t="s">
        <v>20</v>
      </c>
      <c r="C130">
        <v>0</v>
      </c>
      <c r="D130" s="5" t="s">
        <v>14</v>
      </c>
      <c r="E130">
        <v>0</v>
      </c>
      <c r="F130" s="6">
        <f t="shared" si="1"/>
        <v>0</v>
      </c>
      <c r="G130" s="12">
        <f>F130/VLOOKUP(C130,'Demand Sources'!$A$1:$C$12,3,FALSE)</f>
        <v>0</v>
      </c>
    </row>
    <row r="131" spans="1:7">
      <c r="A131">
        <v>16</v>
      </c>
      <c r="B131" t="s">
        <v>24</v>
      </c>
      <c r="C131">
        <v>0</v>
      </c>
      <c r="D131" s="5" t="s">
        <v>14</v>
      </c>
      <c r="E131">
        <v>0</v>
      </c>
      <c r="F131" s="6">
        <f t="shared" ref="F131:F194" si="2">E131/12.8571</f>
        <v>0</v>
      </c>
      <c r="G131" s="12">
        <f>F131/VLOOKUP(C131,'Demand Sources'!$A$1:$C$12,3,FALSE)</f>
        <v>0</v>
      </c>
    </row>
    <row r="132" spans="1:7">
      <c r="A132">
        <v>17</v>
      </c>
      <c r="B132" t="s">
        <v>28</v>
      </c>
      <c r="C132">
        <v>0</v>
      </c>
      <c r="D132" s="5" t="s">
        <v>14</v>
      </c>
      <c r="E132">
        <v>0</v>
      </c>
      <c r="F132" s="6">
        <f t="shared" si="2"/>
        <v>0</v>
      </c>
      <c r="G132" s="12">
        <f>F132/VLOOKUP(C132,'Demand Sources'!$A$1:$C$12,3,FALSE)</f>
        <v>0</v>
      </c>
    </row>
    <row r="133" spans="1:7">
      <c r="A133">
        <v>18</v>
      </c>
      <c r="B133" t="s">
        <v>27</v>
      </c>
      <c r="C133">
        <v>0</v>
      </c>
      <c r="D133" s="5" t="s">
        <v>14</v>
      </c>
      <c r="E133">
        <v>0</v>
      </c>
      <c r="F133" s="6">
        <f t="shared" si="2"/>
        <v>0</v>
      </c>
      <c r="G133" s="12">
        <f>F133/VLOOKUP(C133,'Demand Sources'!$A$1:$C$12,3,FALSE)</f>
        <v>0</v>
      </c>
    </row>
    <row r="134" spans="1:7">
      <c r="A134">
        <v>19</v>
      </c>
      <c r="B134" t="s">
        <v>41</v>
      </c>
      <c r="C134">
        <v>0</v>
      </c>
      <c r="D134" s="5" t="s">
        <v>14</v>
      </c>
      <c r="E134">
        <v>0</v>
      </c>
      <c r="F134" s="6">
        <f t="shared" si="2"/>
        <v>0</v>
      </c>
      <c r="G134" s="12">
        <f>F134/VLOOKUP(C134,'Demand Sources'!$A$1:$C$12,3,FALSE)</f>
        <v>0</v>
      </c>
    </row>
    <row r="135" spans="1:7">
      <c r="A135">
        <v>1</v>
      </c>
      <c r="B135" t="s">
        <v>18</v>
      </c>
      <c r="C135">
        <v>4</v>
      </c>
      <c r="D135" s="5" t="s">
        <v>12</v>
      </c>
      <c r="E135">
        <v>36000</v>
      </c>
      <c r="F135" s="6">
        <f t="shared" si="2"/>
        <v>2800.0093333644445</v>
      </c>
      <c r="G135" s="12">
        <f>F135/VLOOKUP(C135,'Demand Sources'!$A$1:$C$12,3,FALSE)</f>
        <v>7.0000233334111108</v>
      </c>
    </row>
    <row r="136" spans="1:7">
      <c r="A136">
        <v>2</v>
      </c>
      <c r="B136" t="s">
        <v>19</v>
      </c>
      <c r="C136">
        <v>4</v>
      </c>
      <c r="D136" s="5" t="s">
        <v>12</v>
      </c>
      <c r="E136">
        <v>0</v>
      </c>
      <c r="F136" s="6">
        <f t="shared" si="2"/>
        <v>0</v>
      </c>
      <c r="G136" s="12">
        <f>F136/VLOOKUP(C136,'Demand Sources'!$A$1:$C$12,3,FALSE)</f>
        <v>0</v>
      </c>
    </row>
    <row r="137" spans="1:7">
      <c r="A137">
        <v>3</v>
      </c>
      <c r="B137" t="s">
        <v>21</v>
      </c>
      <c r="C137">
        <v>4</v>
      </c>
      <c r="D137" s="5" t="s">
        <v>12</v>
      </c>
      <c r="E137">
        <v>0</v>
      </c>
      <c r="F137" s="6">
        <f t="shared" si="2"/>
        <v>0</v>
      </c>
      <c r="G137" s="12">
        <f>F137/VLOOKUP(C137,'Demand Sources'!$A$1:$C$12,3,FALSE)</f>
        <v>0</v>
      </c>
    </row>
    <row r="138" spans="1:7">
      <c r="A138">
        <v>4</v>
      </c>
      <c r="B138" t="s">
        <v>22</v>
      </c>
      <c r="C138">
        <v>4</v>
      </c>
      <c r="D138" s="5" t="s">
        <v>12</v>
      </c>
      <c r="E138">
        <v>108000</v>
      </c>
      <c r="F138" s="6">
        <f t="shared" si="2"/>
        <v>8400.0280000933326</v>
      </c>
      <c r="G138" s="12">
        <f>F138/VLOOKUP(C138,'Demand Sources'!$A$1:$C$12,3,FALSE)</f>
        <v>21.000070000233332</v>
      </c>
    </row>
    <row r="139" spans="1:7">
      <c r="A139">
        <v>5</v>
      </c>
      <c r="B139" t="s">
        <v>61</v>
      </c>
      <c r="C139">
        <v>4</v>
      </c>
      <c r="D139" s="5" t="s">
        <v>12</v>
      </c>
      <c r="E139">
        <v>0</v>
      </c>
      <c r="F139" s="6">
        <f t="shared" si="2"/>
        <v>0</v>
      </c>
      <c r="G139" s="12">
        <f>F139/VLOOKUP(C139,'Demand Sources'!$A$1:$C$12,3,FALSE)</f>
        <v>0</v>
      </c>
    </row>
    <row r="140" spans="1:7">
      <c r="A140">
        <v>6</v>
      </c>
      <c r="B140" t="s">
        <v>29</v>
      </c>
      <c r="C140">
        <v>4</v>
      </c>
      <c r="D140" s="5" t="s">
        <v>12</v>
      </c>
      <c r="E140">
        <v>1200</v>
      </c>
      <c r="F140" s="6">
        <f t="shared" si="2"/>
        <v>93.333644445481482</v>
      </c>
      <c r="G140" s="12">
        <f>F140/VLOOKUP(C140,'Demand Sources'!$A$1:$C$12,3,FALSE)</f>
        <v>0.2333341111137037</v>
      </c>
    </row>
    <row r="141" spans="1:7">
      <c r="A141">
        <v>7</v>
      </c>
      <c r="B141" t="s">
        <v>30</v>
      </c>
      <c r="C141">
        <v>4</v>
      </c>
      <c r="D141" s="5" t="s">
        <v>12</v>
      </c>
      <c r="E141">
        <v>0</v>
      </c>
      <c r="F141" s="6">
        <f t="shared" si="2"/>
        <v>0</v>
      </c>
      <c r="G141" s="12">
        <f>F141/VLOOKUP(C141,'Demand Sources'!$A$1:$C$12,3,FALSE)</f>
        <v>0</v>
      </c>
    </row>
    <row r="142" spans="1:7">
      <c r="A142">
        <v>8</v>
      </c>
      <c r="B142" t="s">
        <v>31</v>
      </c>
      <c r="C142">
        <v>4</v>
      </c>
      <c r="D142" s="5" t="s">
        <v>12</v>
      </c>
      <c r="E142">
        <v>1600</v>
      </c>
      <c r="F142" s="6">
        <f t="shared" si="2"/>
        <v>124.44485926064198</v>
      </c>
      <c r="G142" s="12">
        <f>F142/VLOOKUP(C142,'Demand Sources'!$A$1:$C$12,3,FALSE)</f>
        <v>0.31111214815160493</v>
      </c>
    </row>
    <row r="143" spans="1:7">
      <c r="A143">
        <v>9</v>
      </c>
      <c r="B143" t="s">
        <v>32</v>
      </c>
      <c r="C143">
        <v>4</v>
      </c>
      <c r="D143" s="5" t="s">
        <v>12</v>
      </c>
      <c r="E143">
        <v>0</v>
      </c>
      <c r="F143" s="6">
        <f t="shared" si="2"/>
        <v>0</v>
      </c>
      <c r="G143" s="12">
        <f>F143/VLOOKUP(C143,'Demand Sources'!$A$1:$C$12,3,FALSE)</f>
        <v>0</v>
      </c>
    </row>
    <row r="144" spans="1:7">
      <c r="A144">
        <v>10</v>
      </c>
      <c r="B144" t="s">
        <v>35</v>
      </c>
      <c r="C144">
        <v>4</v>
      </c>
      <c r="D144" s="5" t="s">
        <v>12</v>
      </c>
      <c r="E144">
        <v>0</v>
      </c>
      <c r="F144" s="6">
        <f t="shared" si="2"/>
        <v>0</v>
      </c>
      <c r="G144" s="12">
        <f>F144/VLOOKUP(C144,'Demand Sources'!$A$1:$C$12,3,FALSE)</f>
        <v>0</v>
      </c>
    </row>
    <row r="145" spans="1:7">
      <c r="A145">
        <v>11</v>
      </c>
      <c r="B145" t="s">
        <v>33</v>
      </c>
      <c r="C145">
        <v>4</v>
      </c>
      <c r="D145" s="5" t="s">
        <v>12</v>
      </c>
      <c r="E145">
        <v>0</v>
      </c>
      <c r="F145" s="6">
        <f t="shared" si="2"/>
        <v>0</v>
      </c>
      <c r="G145" s="12">
        <f>F145/VLOOKUP(C145,'Demand Sources'!$A$1:$C$12,3,FALSE)</f>
        <v>0</v>
      </c>
    </row>
    <row r="146" spans="1:7">
      <c r="A146">
        <v>12</v>
      </c>
      <c r="B146" t="s">
        <v>39</v>
      </c>
      <c r="C146">
        <v>4</v>
      </c>
      <c r="D146" s="5" t="s">
        <v>12</v>
      </c>
      <c r="E146">
        <v>1600</v>
      </c>
      <c r="F146" s="6">
        <f t="shared" si="2"/>
        <v>124.44485926064198</v>
      </c>
      <c r="G146" s="12">
        <f>F146/VLOOKUP(C146,'Demand Sources'!$A$1:$C$12,3,FALSE)</f>
        <v>0.31111214815160493</v>
      </c>
    </row>
    <row r="147" spans="1:7">
      <c r="A147">
        <v>13</v>
      </c>
      <c r="B147" t="s">
        <v>26</v>
      </c>
      <c r="C147">
        <v>4</v>
      </c>
      <c r="D147" s="5" t="s">
        <v>12</v>
      </c>
      <c r="E147">
        <v>0</v>
      </c>
      <c r="F147" s="6">
        <f t="shared" si="2"/>
        <v>0</v>
      </c>
      <c r="G147" s="12">
        <f>F147/VLOOKUP(C147,'Demand Sources'!$A$1:$C$12,3,FALSE)</f>
        <v>0</v>
      </c>
    </row>
    <row r="148" spans="1:7">
      <c r="A148">
        <v>14</v>
      </c>
      <c r="B148" t="s">
        <v>25</v>
      </c>
      <c r="C148">
        <v>4</v>
      </c>
      <c r="D148" s="5" t="s">
        <v>12</v>
      </c>
      <c r="E148">
        <v>0</v>
      </c>
      <c r="F148" s="6">
        <f t="shared" si="2"/>
        <v>0</v>
      </c>
      <c r="G148" s="12">
        <f>F148/VLOOKUP(C148,'Demand Sources'!$A$1:$C$12,3,FALSE)</f>
        <v>0</v>
      </c>
    </row>
    <row r="149" spans="1:7">
      <c r="A149">
        <v>15</v>
      </c>
      <c r="B149" t="s">
        <v>20</v>
      </c>
      <c r="C149">
        <v>4</v>
      </c>
      <c r="D149" s="5" t="s">
        <v>12</v>
      </c>
      <c r="E149">
        <v>1200</v>
      </c>
      <c r="F149" s="6">
        <f t="shared" si="2"/>
        <v>93.333644445481482</v>
      </c>
      <c r="G149" s="12">
        <f>F149/VLOOKUP(C149,'Demand Sources'!$A$1:$C$12,3,FALSE)</f>
        <v>0.2333341111137037</v>
      </c>
    </row>
    <row r="150" spans="1:7">
      <c r="A150">
        <v>16</v>
      </c>
      <c r="B150" t="s">
        <v>24</v>
      </c>
      <c r="C150">
        <v>4</v>
      </c>
      <c r="D150" s="5" t="s">
        <v>12</v>
      </c>
      <c r="E150">
        <v>0</v>
      </c>
      <c r="F150" s="6">
        <f t="shared" si="2"/>
        <v>0</v>
      </c>
      <c r="G150" s="12">
        <f>F150/VLOOKUP(C150,'Demand Sources'!$A$1:$C$12,3,FALSE)</f>
        <v>0</v>
      </c>
    </row>
    <row r="151" spans="1:7">
      <c r="A151">
        <v>17</v>
      </c>
      <c r="B151" t="s">
        <v>28</v>
      </c>
      <c r="C151">
        <v>4</v>
      </c>
      <c r="D151" s="5" t="s">
        <v>12</v>
      </c>
      <c r="E151">
        <v>0</v>
      </c>
      <c r="F151" s="6">
        <f t="shared" si="2"/>
        <v>0</v>
      </c>
      <c r="G151" s="12">
        <f>F151/VLOOKUP(C151,'Demand Sources'!$A$1:$C$12,3,FALSE)</f>
        <v>0</v>
      </c>
    </row>
    <row r="152" spans="1:7">
      <c r="A152">
        <v>18</v>
      </c>
      <c r="B152" t="s">
        <v>27</v>
      </c>
      <c r="C152">
        <v>4</v>
      </c>
      <c r="D152" s="5" t="s">
        <v>12</v>
      </c>
      <c r="E152">
        <v>0</v>
      </c>
      <c r="F152" s="6">
        <f t="shared" si="2"/>
        <v>0</v>
      </c>
      <c r="G152" s="12">
        <f>F152/VLOOKUP(C152,'Demand Sources'!$A$1:$C$12,3,FALSE)</f>
        <v>0</v>
      </c>
    </row>
    <row r="153" spans="1:7">
      <c r="A153">
        <v>19</v>
      </c>
      <c r="B153" t="s">
        <v>41</v>
      </c>
      <c r="C153">
        <v>4</v>
      </c>
      <c r="D153" s="5" t="s">
        <v>12</v>
      </c>
      <c r="E153">
        <v>2400</v>
      </c>
      <c r="F153" s="6">
        <f t="shared" si="2"/>
        <v>186.66728889096296</v>
      </c>
      <c r="G153" s="12">
        <f>F153/VLOOKUP(C153,'Demand Sources'!$A$1:$C$12,3,FALSE)</f>
        <v>0.46666822222740739</v>
      </c>
    </row>
    <row r="154" spans="1:7">
      <c r="A154">
        <v>1</v>
      </c>
      <c r="B154" t="s">
        <v>18</v>
      </c>
      <c r="C154">
        <v>0</v>
      </c>
      <c r="D154" s="5" t="s">
        <v>15</v>
      </c>
      <c r="E154">
        <v>27000</v>
      </c>
      <c r="F154" s="6">
        <f t="shared" si="2"/>
        <v>2100.0070000233331</v>
      </c>
      <c r="G154" s="12">
        <f>F154/VLOOKUP(C154,'Demand Sources'!$A$1:$C$12,3,FALSE)</f>
        <v>0.17019264122079042</v>
      </c>
    </row>
    <row r="155" spans="1:7">
      <c r="A155">
        <v>2</v>
      </c>
      <c r="B155" t="s">
        <v>19</v>
      </c>
      <c r="C155">
        <v>0</v>
      </c>
      <c r="D155" s="5" t="s">
        <v>15</v>
      </c>
      <c r="E155">
        <v>81000</v>
      </c>
      <c r="F155" s="6">
        <f t="shared" si="2"/>
        <v>6300.0210000699999</v>
      </c>
      <c r="G155" s="12">
        <f>F155/VLOOKUP(C155,'Demand Sources'!$A$1:$C$12,3,FALSE)</f>
        <v>0.51057792366237131</v>
      </c>
    </row>
    <row r="156" spans="1:7">
      <c r="A156">
        <v>3</v>
      </c>
      <c r="B156" t="s">
        <v>21</v>
      </c>
      <c r="C156">
        <v>0</v>
      </c>
      <c r="D156" s="5" t="s">
        <v>15</v>
      </c>
      <c r="E156">
        <v>0</v>
      </c>
      <c r="F156" s="6">
        <f t="shared" si="2"/>
        <v>0</v>
      </c>
      <c r="G156" s="12">
        <f>F156/VLOOKUP(C156,'Demand Sources'!$A$1:$C$12,3,FALSE)</f>
        <v>0</v>
      </c>
    </row>
    <row r="157" spans="1:7">
      <c r="A157">
        <v>4</v>
      </c>
      <c r="B157" t="s">
        <v>22</v>
      </c>
      <c r="C157">
        <v>0</v>
      </c>
      <c r="D157" s="5" t="s">
        <v>15</v>
      </c>
      <c r="E157">
        <v>81000</v>
      </c>
      <c r="F157" s="6">
        <f t="shared" si="2"/>
        <v>6300.0210000699999</v>
      </c>
      <c r="G157" s="12">
        <f>F157/VLOOKUP(C157,'Demand Sources'!$A$1:$C$12,3,FALSE)</f>
        <v>0.51057792366237131</v>
      </c>
    </row>
    <row r="158" spans="1:7">
      <c r="A158">
        <v>5</v>
      </c>
      <c r="B158" t="s">
        <v>61</v>
      </c>
      <c r="C158">
        <v>0</v>
      </c>
      <c r="D158" s="5" t="s">
        <v>15</v>
      </c>
      <c r="E158">
        <v>0</v>
      </c>
      <c r="F158" s="6">
        <f t="shared" si="2"/>
        <v>0</v>
      </c>
      <c r="G158" s="12">
        <f>F158/VLOOKUP(C158,'Demand Sources'!$A$1:$C$12,3,FALSE)</f>
        <v>0</v>
      </c>
    </row>
    <row r="159" spans="1:7">
      <c r="A159">
        <v>6</v>
      </c>
      <c r="B159" t="s">
        <v>29</v>
      </c>
      <c r="C159">
        <v>0</v>
      </c>
      <c r="D159" s="5" t="s">
        <v>15</v>
      </c>
      <c r="E159">
        <v>900</v>
      </c>
      <c r="F159" s="6">
        <f t="shared" si="2"/>
        <v>70.000233334111115</v>
      </c>
      <c r="G159" s="12">
        <f>F159/VLOOKUP(C159,'Demand Sources'!$A$1:$C$12,3,FALSE)</f>
        <v>5.6730880406930155E-3</v>
      </c>
    </row>
    <row r="160" spans="1:7">
      <c r="A160">
        <v>7</v>
      </c>
      <c r="B160" t="s">
        <v>30</v>
      </c>
      <c r="C160">
        <v>0</v>
      </c>
      <c r="D160" s="5" t="s">
        <v>15</v>
      </c>
      <c r="E160">
        <v>0</v>
      </c>
      <c r="F160" s="6">
        <f t="shared" si="2"/>
        <v>0</v>
      </c>
      <c r="G160" s="12">
        <f>F160/VLOOKUP(C160,'Demand Sources'!$A$1:$C$12,3,FALSE)</f>
        <v>0</v>
      </c>
    </row>
    <row r="161" spans="1:7">
      <c r="A161">
        <v>8</v>
      </c>
      <c r="B161" t="s">
        <v>31</v>
      </c>
      <c r="C161">
        <v>0</v>
      </c>
      <c r="D161" s="5" t="s">
        <v>15</v>
      </c>
      <c r="E161">
        <v>1200</v>
      </c>
      <c r="F161" s="6">
        <f t="shared" si="2"/>
        <v>93.333644445481482</v>
      </c>
      <c r="G161" s="12">
        <f>F161/VLOOKUP(C161,'Demand Sources'!$A$1:$C$12,3,FALSE)</f>
        <v>7.5641173875906865E-3</v>
      </c>
    </row>
    <row r="162" spans="1:7">
      <c r="A162">
        <v>9</v>
      </c>
      <c r="B162" t="s">
        <v>32</v>
      </c>
      <c r="C162">
        <v>0</v>
      </c>
      <c r="D162" s="5" t="s">
        <v>15</v>
      </c>
      <c r="E162">
        <v>150</v>
      </c>
      <c r="F162" s="6">
        <f t="shared" si="2"/>
        <v>11.666705555685185</v>
      </c>
      <c r="G162" s="12">
        <f>F162/VLOOKUP(C162,'Demand Sources'!$A$1:$C$12,3,FALSE)</f>
        <v>9.4551467344883581E-4</v>
      </c>
    </row>
    <row r="163" spans="1:7">
      <c r="A163">
        <v>10</v>
      </c>
      <c r="B163" t="s">
        <v>35</v>
      </c>
      <c r="C163">
        <v>0</v>
      </c>
      <c r="D163" s="5" t="s">
        <v>15</v>
      </c>
      <c r="E163">
        <v>0</v>
      </c>
      <c r="F163" s="6">
        <f t="shared" si="2"/>
        <v>0</v>
      </c>
      <c r="G163" s="12">
        <f>F163/VLOOKUP(C163,'Demand Sources'!$A$1:$C$12,3,FALSE)</f>
        <v>0</v>
      </c>
    </row>
    <row r="164" spans="1:7">
      <c r="A164">
        <v>11</v>
      </c>
      <c r="B164" t="s">
        <v>33</v>
      </c>
      <c r="C164">
        <v>0</v>
      </c>
      <c r="D164" s="5" t="s">
        <v>15</v>
      </c>
      <c r="E164">
        <v>0</v>
      </c>
      <c r="F164" s="6">
        <f t="shared" si="2"/>
        <v>0</v>
      </c>
      <c r="G164" s="12">
        <f>F164/VLOOKUP(C164,'Demand Sources'!$A$1:$C$12,3,FALSE)</f>
        <v>0</v>
      </c>
    </row>
    <row r="165" spans="1:7">
      <c r="A165">
        <v>12</v>
      </c>
      <c r="B165" t="s">
        <v>39</v>
      </c>
      <c r="C165">
        <v>0</v>
      </c>
      <c r="D165" s="5" t="s">
        <v>15</v>
      </c>
      <c r="E165">
        <v>1200</v>
      </c>
      <c r="F165" s="6">
        <f t="shared" si="2"/>
        <v>93.333644445481482</v>
      </c>
      <c r="G165" s="12">
        <f>F165/VLOOKUP(C165,'Demand Sources'!$A$1:$C$12,3,FALSE)</f>
        <v>7.5641173875906865E-3</v>
      </c>
    </row>
    <row r="166" spans="1:7">
      <c r="A166">
        <v>13</v>
      </c>
      <c r="B166" t="s">
        <v>26</v>
      </c>
      <c r="C166">
        <v>0</v>
      </c>
      <c r="D166" s="5" t="s">
        <v>15</v>
      </c>
      <c r="E166">
        <v>0</v>
      </c>
      <c r="F166" s="6">
        <f t="shared" si="2"/>
        <v>0</v>
      </c>
      <c r="G166" s="12">
        <f>F166/VLOOKUP(C166,'Demand Sources'!$A$1:$C$12,3,FALSE)</f>
        <v>0</v>
      </c>
    </row>
    <row r="167" spans="1:7">
      <c r="A167">
        <v>14</v>
      </c>
      <c r="B167" t="s">
        <v>25</v>
      </c>
      <c r="C167">
        <v>0</v>
      </c>
      <c r="D167" s="5" t="s">
        <v>15</v>
      </c>
      <c r="E167">
        <v>0</v>
      </c>
      <c r="F167" s="6">
        <f t="shared" si="2"/>
        <v>0</v>
      </c>
      <c r="G167" s="12">
        <f>F167/VLOOKUP(C167,'Demand Sources'!$A$1:$C$12,3,FALSE)</f>
        <v>0</v>
      </c>
    </row>
    <row r="168" spans="1:7">
      <c r="A168">
        <v>15</v>
      </c>
      <c r="B168" t="s">
        <v>20</v>
      </c>
      <c r="C168">
        <v>0</v>
      </c>
      <c r="D168" s="5" t="s">
        <v>15</v>
      </c>
      <c r="E168">
        <v>900</v>
      </c>
      <c r="F168" s="6">
        <f t="shared" si="2"/>
        <v>70.000233334111115</v>
      </c>
      <c r="G168" s="12">
        <f>F168/VLOOKUP(C168,'Demand Sources'!$A$1:$C$12,3,FALSE)</f>
        <v>5.6730880406930155E-3</v>
      </c>
    </row>
    <row r="169" spans="1:7">
      <c r="A169">
        <v>16</v>
      </c>
      <c r="B169" t="s">
        <v>24</v>
      </c>
      <c r="C169">
        <v>0</v>
      </c>
      <c r="D169" s="5" t="s">
        <v>15</v>
      </c>
      <c r="E169">
        <v>0</v>
      </c>
      <c r="F169" s="6">
        <f t="shared" si="2"/>
        <v>0</v>
      </c>
      <c r="G169" s="12">
        <f>F169/VLOOKUP(C169,'Demand Sources'!$A$1:$C$12,3,FALSE)</f>
        <v>0</v>
      </c>
    </row>
    <row r="170" spans="1:7">
      <c r="A170">
        <v>17</v>
      </c>
      <c r="B170" t="s">
        <v>28</v>
      </c>
      <c r="C170">
        <v>0</v>
      </c>
      <c r="D170" s="5" t="s">
        <v>15</v>
      </c>
      <c r="E170">
        <v>0</v>
      </c>
      <c r="F170" s="6">
        <f t="shared" si="2"/>
        <v>0</v>
      </c>
      <c r="G170" s="12">
        <f>F170/VLOOKUP(C170,'Demand Sources'!$A$1:$C$12,3,FALSE)</f>
        <v>0</v>
      </c>
    </row>
    <row r="171" spans="1:7">
      <c r="A171">
        <v>18</v>
      </c>
      <c r="B171" t="s">
        <v>27</v>
      </c>
      <c r="C171">
        <v>0</v>
      </c>
      <c r="D171" s="5" t="s">
        <v>15</v>
      </c>
      <c r="E171">
        <v>0</v>
      </c>
      <c r="F171" s="6">
        <f t="shared" si="2"/>
        <v>0</v>
      </c>
      <c r="G171" s="12">
        <f>F171/VLOOKUP(C171,'Demand Sources'!$A$1:$C$12,3,FALSE)</f>
        <v>0</v>
      </c>
    </row>
    <row r="172" spans="1:7">
      <c r="A172">
        <v>19</v>
      </c>
      <c r="B172" t="s">
        <v>41</v>
      </c>
      <c r="C172">
        <v>0</v>
      </c>
      <c r="D172" s="5" t="s">
        <v>15</v>
      </c>
      <c r="E172">
        <v>1800</v>
      </c>
      <c r="F172" s="6">
        <f t="shared" si="2"/>
        <v>140.00046666822223</v>
      </c>
      <c r="G172" s="12">
        <f>F172/VLOOKUP(C172,'Demand Sources'!$A$1:$C$12,3,FALSE)</f>
        <v>1.1346176081386031E-2</v>
      </c>
    </row>
    <row r="173" spans="1:7">
      <c r="A173">
        <v>1</v>
      </c>
      <c r="B173" t="s">
        <v>18</v>
      </c>
      <c r="C173">
        <v>0</v>
      </c>
      <c r="D173" s="5" t="s">
        <v>11</v>
      </c>
      <c r="E173">
        <v>36000</v>
      </c>
      <c r="F173" s="6">
        <f t="shared" si="2"/>
        <v>2800.0093333644445</v>
      </c>
      <c r="G173" s="12">
        <f>F173/VLOOKUP(C173,'Demand Sources'!$A$1:$C$12,3,FALSE)</f>
        <v>0.22692352162772061</v>
      </c>
    </row>
    <row r="174" spans="1:7">
      <c r="A174">
        <v>2</v>
      </c>
      <c r="B174" t="s">
        <v>19</v>
      </c>
      <c r="C174">
        <v>0</v>
      </c>
      <c r="D174" s="5" t="s">
        <v>11</v>
      </c>
      <c r="E174">
        <v>108000</v>
      </c>
      <c r="F174" s="6">
        <f t="shared" si="2"/>
        <v>8400.0280000933326</v>
      </c>
      <c r="G174" s="12">
        <f>F174/VLOOKUP(C174,'Demand Sources'!$A$1:$C$12,3,FALSE)</f>
        <v>0.68077056488316168</v>
      </c>
    </row>
    <row r="175" spans="1:7">
      <c r="A175">
        <v>3</v>
      </c>
      <c r="B175" t="s">
        <v>21</v>
      </c>
      <c r="C175">
        <v>0</v>
      </c>
      <c r="D175" s="5" t="s">
        <v>11</v>
      </c>
      <c r="E175">
        <v>0</v>
      </c>
      <c r="F175" s="6">
        <f t="shared" si="2"/>
        <v>0</v>
      </c>
      <c r="G175" s="12">
        <f>F175/VLOOKUP(C175,'Demand Sources'!$A$1:$C$12,3,FALSE)</f>
        <v>0</v>
      </c>
    </row>
    <row r="176" spans="1:7">
      <c r="A176">
        <v>4</v>
      </c>
      <c r="B176" t="s">
        <v>22</v>
      </c>
      <c r="C176">
        <v>0</v>
      </c>
      <c r="D176" s="5" t="s">
        <v>11</v>
      </c>
      <c r="E176">
        <v>7200</v>
      </c>
      <c r="F176" s="6">
        <f t="shared" si="2"/>
        <v>560.00186667288892</v>
      </c>
      <c r="G176" s="12">
        <f>F176/VLOOKUP(C176,'Demand Sources'!$A$1:$C$12,3,FALSE)</f>
        <v>4.5384704325544124E-2</v>
      </c>
    </row>
    <row r="177" spans="1:7">
      <c r="A177">
        <v>5</v>
      </c>
      <c r="B177" t="s">
        <v>61</v>
      </c>
      <c r="C177">
        <v>0</v>
      </c>
      <c r="D177" s="5" t="s">
        <v>11</v>
      </c>
      <c r="E177">
        <v>0</v>
      </c>
      <c r="F177" s="6">
        <f t="shared" si="2"/>
        <v>0</v>
      </c>
      <c r="G177" s="12">
        <f>F177/VLOOKUP(C177,'Demand Sources'!$A$1:$C$12,3,FALSE)</f>
        <v>0</v>
      </c>
    </row>
    <row r="178" spans="1:7">
      <c r="A178">
        <v>6</v>
      </c>
      <c r="B178" t="s">
        <v>29</v>
      </c>
      <c r="C178">
        <v>0</v>
      </c>
      <c r="D178" s="5" t="s">
        <v>11</v>
      </c>
      <c r="E178">
        <v>1200</v>
      </c>
      <c r="F178" s="6">
        <f t="shared" si="2"/>
        <v>93.333644445481482</v>
      </c>
      <c r="G178" s="12">
        <f>F178/VLOOKUP(C178,'Demand Sources'!$A$1:$C$12,3,FALSE)</f>
        <v>7.5641173875906865E-3</v>
      </c>
    </row>
    <row r="179" spans="1:7">
      <c r="A179">
        <v>7</v>
      </c>
      <c r="B179" t="s">
        <v>30</v>
      </c>
      <c r="C179">
        <v>0</v>
      </c>
      <c r="D179" s="5" t="s">
        <v>11</v>
      </c>
      <c r="E179">
        <v>0</v>
      </c>
      <c r="F179" s="6">
        <f t="shared" si="2"/>
        <v>0</v>
      </c>
      <c r="G179" s="12">
        <f>F179/VLOOKUP(C179,'Demand Sources'!$A$1:$C$12,3,FALSE)</f>
        <v>0</v>
      </c>
    </row>
    <row r="180" spans="1:7">
      <c r="A180">
        <v>8</v>
      </c>
      <c r="B180" t="s">
        <v>31</v>
      </c>
      <c r="C180">
        <v>0</v>
      </c>
      <c r="D180" s="5" t="s">
        <v>11</v>
      </c>
      <c r="E180">
        <v>0</v>
      </c>
      <c r="F180" s="6">
        <f t="shared" si="2"/>
        <v>0</v>
      </c>
      <c r="G180" s="12">
        <f>F180/VLOOKUP(C180,'Demand Sources'!$A$1:$C$12,3,FALSE)</f>
        <v>0</v>
      </c>
    </row>
    <row r="181" spans="1:7">
      <c r="A181">
        <v>9</v>
      </c>
      <c r="B181" t="s">
        <v>32</v>
      </c>
      <c r="C181">
        <v>0</v>
      </c>
      <c r="D181" s="5" t="s">
        <v>11</v>
      </c>
      <c r="E181">
        <v>234</v>
      </c>
      <c r="F181" s="6">
        <f t="shared" si="2"/>
        <v>18.20006066686889</v>
      </c>
      <c r="G181" s="12">
        <f>F181/VLOOKUP(C181,'Demand Sources'!$A$1:$C$12,3,FALSE)</f>
        <v>1.475002890580184E-3</v>
      </c>
    </row>
    <row r="182" spans="1:7">
      <c r="A182">
        <v>10</v>
      </c>
      <c r="B182" t="s">
        <v>35</v>
      </c>
      <c r="C182">
        <v>0</v>
      </c>
      <c r="D182" s="5" t="s">
        <v>11</v>
      </c>
      <c r="E182">
        <v>0</v>
      </c>
      <c r="F182" s="6">
        <f t="shared" si="2"/>
        <v>0</v>
      </c>
      <c r="G182" s="12">
        <f>F182/VLOOKUP(C182,'Demand Sources'!$A$1:$C$12,3,FALSE)</f>
        <v>0</v>
      </c>
    </row>
    <row r="183" spans="1:7">
      <c r="A183">
        <v>11</v>
      </c>
      <c r="B183" t="s">
        <v>33</v>
      </c>
      <c r="C183">
        <v>0</v>
      </c>
      <c r="D183" s="5" t="s">
        <v>11</v>
      </c>
      <c r="E183">
        <v>0</v>
      </c>
      <c r="F183" s="6">
        <f t="shared" si="2"/>
        <v>0</v>
      </c>
      <c r="G183" s="12">
        <f>F183/VLOOKUP(C183,'Demand Sources'!$A$1:$C$12,3,FALSE)</f>
        <v>0</v>
      </c>
    </row>
    <row r="184" spans="1:7">
      <c r="A184">
        <v>12</v>
      </c>
      <c r="B184" t="s">
        <v>39</v>
      </c>
      <c r="C184">
        <v>0</v>
      </c>
      <c r="D184" s="5" t="s">
        <v>11</v>
      </c>
      <c r="E184">
        <v>1600</v>
      </c>
      <c r="F184" s="6">
        <f t="shared" si="2"/>
        <v>124.44485926064198</v>
      </c>
      <c r="G184" s="12">
        <f>F184/VLOOKUP(C184,'Demand Sources'!$A$1:$C$12,3,FALSE)</f>
        <v>1.0085489850120916E-2</v>
      </c>
    </row>
    <row r="185" spans="1:7">
      <c r="A185">
        <v>13</v>
      </c>
      <c r="B185" t="s">
        <v>26</v>
      </c>
      <c r="C185">
        <v>0</v>
      </c>
      <c r="D185" s="5" t="s">
        <v>11</v>
      </c>
      <c r="E185">
        <v>0</v>
      </c>
      <c r="F185" s="6">
        <f t="shared" si="2"/>
        <v>0</v>
      </c>
      <c r="G185" s="12">
        <f>F185/VLOOKUP(C185,'Demand Sources'!$A$1:$C$12,3,FALSE)</f>
        <v>0</v>
      </c>
    </row>
    <row r="186" spans="1:7">
      <c r="A186">
        <v>14</v>
      </c>
      <c r="B186" t="s">
        <v>25</v>
      </c>
      <c r="C186">
        <v>0</v>
      </c>
      <c r="D186" s="5" t="s">
        <v>11</v>
      </c>
      <c r="E186">
        <v>0</v>
      </c>
      <c r="F186" s="6">
        <f t="shared" si="2"/>
        <v>0</v>
      </c>
      <c r="G186" s="12">
        <f>F186/VLOOKUP(C186,'Demand Sources'!$A$1:$C$12,3,FALSE)</f>
        <v>0</v>
      </c>
    </row>
    <row r="187" spans="1:7">
      <c r="A187">
        <v>15</v>
      </c>
      <c r="B187" t="s">
        <v>20</v>
      </c>
      <c r="C187">
        <v>0</v>
      </c>
      <c r="D187" s="5" t="s">
        <v>11</v>
      </c>
      <c r="E187">
        <v>0</v>
      </c>
      <c r="F187" s="6">
        <f t="shared" si="2"/>
        <v>0</v>
      </c>
      <c r="G187" s="12">
        <f>F187/VLOOKUP(C187,'Demand Sources'!$A$1:$C$12,3,FALSE)</f>
        <v>0</v>
      </c>
    </row>
    <row r="188" spans="1:7">
      <c r="A188">
        <v>16</v>
      </c>
      <c r="B188" t="s">
        <v>24</v>
      </c>
      <c r="C188">
        <v>0</v>
      </c>
      <c r="D188" s="5" t="s">
        <v>11</v>
      </c>
      <c r="E188">
        <v>0</v>
      </c>
      <c r="F188" s="6">
        <f t="shared" si="2"/>
        <v>0</v>
      </c>
      <c r="G188" s="12">
        <f>F188/VLOOKUP(C188,'Demand Sources'!$A$1:$C$12,3,FALSE)</f>
        <v>0</v>
      </c>
    </row>
    <row r="189" spans="1:7">
      <c r="A189">
        <v>17</v>
      </c>
      <c r="B189" t="s">
        <v>28</v>
      </c>
      <c r="C189">
        <v>0</v>
      </c>
      <c r="D189" s="5" t="s">
        <v>11</v>
      </c>
      <c r="E189">
        <v>0</v>
      </c>
      <c r="F189" s="6">
        <f t="shared" si="2"/>
        <v>0</v>
      </c>
      <c r="G189" s="12">
        <f>F189/VLOOKUP(C189,'Demand Sources'!$A$1:$C$12,3,FALSE)</f>
        <v>0</v>
      </c>
    </row>
    <row r="190" spans="1:7">
      <c r="A190">
        <v>18</v>
      </c>
      <c r="B190" t="s">
        <v>27</v>
      </c>
      <c r="C190">
        <v>0</v>
      </c>
      <c r="D190" s="5" t="s">
        <v>11</v>
      </c>
      <c r="E190">
        <v>0</v>
      </c>
      <c r="F190" s="6">
        <f t="shared" si="2"/>
        <v>0</v>
      </c>
      <c r="G190" s="12">
        <f>F190/VLOOKUP(C190,'Demand Sources'!$A$1:$C$12,3,FALSE)</f>
        <v>0</v>
      </c>
    </row>
    <row r="191" spans="1:7">
      <c r="A191">
        <v>19</v>
      </c>
      <c r="B191" t="s">
        <v>41</v>
      </c>
      <c r="C191">
        <v>0</v>
      </c>
      <c r="D191" s="5" t="s">
        <v>11</v>
      </c>
      <c r="E191">
        <v>0</v>
      </c>
      <c r="F191" s="6">
        <f t="shared" si="2"/>
        <v>0</v>
      </c>
      <c r="G191" s="12">
        <f>F191/VLOOKUP(C191,'Demand Sources'!$A$1:$C$12,3,FALSE)</f>
        <v>0</v>
      </c>
    </row>
    <row r="192" spans="1:7">
      <c r="A192">
        <v>1</v>
      </c>
      <c r="B192" t="s">
        <v>18</v>
      </c>
      <c r="C192">
        <v>0</v>
      </c>
      <c r="D192" s="5" t="s">
        <v>17</v>
      </c>
      <c r="E192">
        <v>36000</v>
      </c>
      <c r="F192" s="6">
        <f t="shared" si="2"/>
        <v>2800.0093333644445</v>
      </c>
      <c r="G192" s="12">
        <f>F192/VLOOKUP(C192,'Demand Sources'!$A$1:$C$12,3,FALSE)</f>
        <v>0.22692352162772061</v>
      </c>
    </row>
    <row r="193" spans="1:7">
      <c r="A193">
        <v>2</v>
      </c>
      <c r="B193" t="s">
        <v>19</v>
      </c>
      <c r="C193">
        <v>0</v>
      </c>
      <c r="D193" s="5" t="s">
        <v>17</v>
      </c>
      <c r="E193">
        <v>108000</v>
      </c>
      <c r="F193" s="6">
        <f t="shared" si="2"/>
        <v>8400.0280000933326</v>
      </c>
      <c r="G193" s="12">
        <f>F193/VLOOKUP(C193,'Demand Sources'!$A$1:$C$12,3,FALSE)</f>
        <v>0.68077056488316168</v>
      </c>
    </row>
    <row r="194" spans="1:7">
      <c r="A194">
        <v>3</v>
      </c>
      <c r="B194" t="s">
        <v>21</v>
      </c>
      <c r="C194">
        <v>0</v>
      </c>
      <c r="D194" s="5" t="s">
        <v>17</v>
      </c>
      <c r="E194">
        <v>0</v>
      </c>
      <c r="F194" s="6">
        <f t="shared" si="2"/>
        <v>0</v>
      </c>
      <c r="G194" s="12">
        <f>F194/VLOOKUP(C194,'Demand Sources'!$A$1:$C$12,3,FALSE)</f>
        <v>0</v>
      </c>
    </row>
    <row r="195" spans="1:7">
      <c r="A195">
        <v>4</v>
      </c>
      <c r="B195" t="s">
        <v>22</v>
      </c>
      <c r="C195">
        <v>0</v>
      </c>
      <c r="D195" s="5" t="s">
        <v>17</v>
      </c>
      <c r="E195">
        <v>7200</v>
      </c>
      <c r="F195" s="6">
        <f t="shared" ref="F195:F258" si="3">E195/12.8571</f>
        <v>560.00186667288892</v>
      </c>
      <c r="G195" s="12">
        <f>F195/VLOOKUP(C195,'Demand Sources'!$A$1:$C$12,3,FALSE)</f>
        <v>4.5384704325544124E-2</v>
      </c>
    </row>
    <row r="196" spans="1:7">
      <c r="A196">
        <v>5</v>
      </c>
      <c r="B196" t="s">
        <v>61</v>
      </c>
      <c r="C196">
        <v>0</v>
      </c>
      <c r="D196" s="5" t="s">
        <v>17</v>
      </c>
      <c r="E196">
        <v>0</v>
      </c>
      <c r="F196" s="6">
        <f t="shared" si="3"/>
        <v>0</v>
      </c>
      <c r="G196" s="12">
        <f>F196/VLOOKUP(C196,'Demand Sources'!$A$1:$C$12,3,FALSE)</f>
        <v>0</v>
      </c>
    </row>
    <row r="197" spans="1:7">
      <c r="A197">
        <v>6</v>
      </c>
      <c r="B197" t="s">
        <v>29</v>
      </c>
      <c r="C197">
        <v>0</v>
      </c>
      <c r="D197" s="5" t="s">
        <v>17</v>
      </c>
      <c r="E197">
        <v>1200</v>
      </c>
      <c r="F197" s="6">
        <f t="shared" si="3"/>
        <v>93.333644445481482</v>
      </c>
      <c r="G197" s="12">
        <f>F197/VLOOKUP(C197,'Demand Sources'!$A$1:$C$12,3,FALSE)</f>
        <v>7.5641173875906865E-3</v>
      </c>
    </row>
    <row r="198" spans="1:7">
      <c r="A198">
        <v>7</v>
      </c>
      <c r="B198" t="s">
        <v>30</v>
      </c>
      <c r="C198">
        <v>0</v>
      </c>
      <c r="D198" s="5" t="s">
        <v>17</v>
      </c>
      <c r="E198">
        <v>0</v>
      </c>
      <c r="F198" s="6">
        <f t="shared" si="3"/>
        <v>0</v>
      </c>
      <c r="G198" s="12">
        <f>F198/VLOOKUP(C198,'Demand Sources'!$A$1:$C$12,3,FALSE)</f>
        <v>0</v>
      </c>
    </row>
    <row r="199" spans="1:7">
      <c r="A199">
        <v>8</v>
      </c>
      <c r="B199" t="s">
        <v>31</v>
      </c>
      <c r="C199">
        <v>0</v>
      </c>
      <c r="D199" s="5" t="s">
        <v>17</v>
      </c>
      <c r="E199">
        <v>0</v>
      </c>
      <c r="F199" s="6">
        <f t="shared" si="3"/>
        <v>0</v>
      </c>
      <c r="G199" s="12">
        <f>F199/VLOOKUP(C199,'Demand Sources'!$A$1:$C$12,3,FALSE)</f>
        <v>0</v>
      </c>
    </row>
    <row r="200" spans="1:7">
      <c r="A200">
        <v>9</v>
      </c>
      <c r="B200" t="s">
        <v>32</v>
      </c>
      <c r="C200">
        <v>0</v>
      </c>
      <c r="D200" s="5" t="s">
        <v>17</v>
      </c>
      <c r="E200">
        <v>234</v>
      </c>
      <c r="F200" s="6">
        <f t="shared" si="3"/>
        <v>18.20006066686889</v>
      </c>
      <c r="G200" s="12">
        <f>F200/VLOOKUP(C200,'Demand Sources'!$A$1:$C$12,3,FALSE)</f>
        <v>1.475002890580184E-3</v>
      </c>
    </row>
    <row r="201" spans="1:7">
      <c r="A201">
        <v>10</v>
      </c>
      <c r="B201" t="s">
        <v>35</v>
      </c>
      <c r="C201">
        <v>0</v>
      </c>
      <c r="D201" s="5" t="s">
        <v>17</v>
      </c>
      <c r="E201">
        <v>0</v>
      </c>
      <c r="F201" s="6">
        <f t="shared" si="3"/>
        <v>0</v>
      </c>
      <c r="G201" s="12">
        <f>F201/VLOOKUP(C201,'Demand Sources'!$A$1:$C$12,3,FALSE)</f>
        <v>0</v>
      </c>
    </row>
    <row r="202" spans="1:7">
      <c r="A202">
        <v>11</v>
      </c>
      <c r="B202" t="s">
        <v>33</v>
      </c>
      <c r="C202">
        <v>0</v>
      </c>
      <c r="D202" s="5" t="s">
        <v>17</v>
      </c>
      <c r="E202">
        <v>0</v>
      </c>
      <c r="F202" s="6">
        <f t="shared" si="3"/>
        <v>0</v>
      </c>
      <c r="G202" s="12">
        <f>F202/VLOOKUP(C202,'Demand Sources'!$A$1:$C$12,3,FALSE)</f>
        <v>0</v>
      </c>
    </row>
    <row r="203" spans="1:7">
      <c r="A203">
        <v>12</v>
      </c>
      <c r="B203" t="s">
        <v>39</v>
      </c>
      <c r="C203">
        <v>0</v>
      </c>
      <c r="D203" s="5" t="s">
        <v>17</v>
      </c>
      <c r="E203">
        <v>1600</v>
      </c>
      <c r="F203" s="6">
        <f t="shared" si="3"/>
        <v>124.44485926064198</v>
      </c>
      <c r="G203" s="12">
        <f>F203/VLOOKUP(C203,'Demand Sources'!$A$1:$C$12,3,FALSE)</f>
        <v>1.0085489850120916E-2</v>
      </c>
    </row>
    <row r="204" spans="1:7">
      <c r="A204">
        <v>13</v>
      </c>
      <c r="B204" t="s">
        <v>26</v>
      </c>
      <c r="C204">
        <v>0</v>
      </c>
      <c r="D204" s="5" t="s">
        <v>17</v>
      </c>
      <c r="E204">
        <v>0</v>
      </c>
      <c r="F204" s="6">
        <f t="shared" si="3"/>
        <v>0</v>
      </c>
      <c r="G204" s="12">
        <f>F204/VLOOKUP(C204,'Demand Sources'!$A$1:$C$12,3,FALSE)</f>
        <v>0</v>
      </c>
    </row>
    <row r="205" spans="1:7">
      <c r="A205">
        <v>14</v>
      </c>
      <c r="B205" t="s">
        <v>25</v>
      </c>
      <c r="C205">
        <v>0</v>
      </c>
      <c r="D205" s="5" t="s">
        <v>17</v>
      </c>
      <c r="E205">
        <v>0</v>
      </c>
      <c r="F205" s="6">
        <f t="shared" si="3"/>
        <v>0</v>
      </c>
      <c r="G205" s="12">
        <f>F205/VLOOKUP(C205,'Demand Sources'!$A$1:$C$12,3,FALSE)</f>
        <v>0</v>
      </c>
    </row>
    <row r="206" spans="1:7">
      <c r="A206">
        <v>15</v>
      </c>
      <c r="B206" t="s">
        <v>20</v>
      </c>
      <c r="C206">
        <v>0</v>
      </c>
      <c r="D206" s="5" t="s">
        <v>17</v>
      </c>
      <c r="E206">
        <v>0</v>
      </c>
      <c r="F206" s="6">
        <f t="shared" si="3"/>
        <v>0</v>
      </c>
      <c r="G206" s="12">
        <f>F206/VLOOKUP(C206,'Demand Sources'!$A$1:$C$12,3,FALSE)</f>
        <v>0</v>
      </c>
    </row>
    <row r="207" spans="1:7">
      <c r="A207">
        <v>16</v>
      </c>
      <c r="B207" t="s">
        <v>24</v>
      </c>
      <c r="C207">
        <v>0</v>
      </c>
      <c r="D207" s="5" t="s">
        <v>17</v>
      </c>
      <c r="E207">
        <v>0</v>
      </c>
      <c r="F207" s="6">
        <f t="shared" si="3"/>
        <v>0</v>
      </c>
      <c r="G207" s="12">
        <f>F207/VLOOKUP(C207,'Demand Sources'!$A$1:$C$12,3,FALSE)</f>
        <v>0</v>
      </c>
    </row>
    <row r="208" spans="1:7">
      <c r="A208">
        <v>17</v>
      </c>
      <c r="B208" t="s">
        <v>28</v>
      </c>
      <c r="C208">
        <v>0</v>
      </c>
      <c r="D208" s="5" t="s">
        <v>17</v>
      </c>
      <c r="E208">
        <v>0</v>
      </c>
      <c r="F208" s="6">
        <f t="shared" si="3"/>
        <v>0</v>
      </c>
      <c r="G208" s="12">
        <f>F208/VLOOKUP(C208,'Demand Sources'!$A$1:$C$12,3,FALSE)</f>
        <v>0</v>
      </c>
    </row>
    <row r="209" spans="1:7">
      <c r="A209">
        <v>18</v>
      </c>
      <c r="B209" t="s">
        <v>27</v>
      </c>
      <c r="C209">
        <v>0</v>
      </c>
      <c r="D209" s="5" t="s">
        <v>17</v>
      </c>
      <c r="E209">
        <v>0</v>
      </c>
      <c r="F209" s="6">
        <f t="shared" si="3"/>
        <v>0</v>
      </c>
      <c r="G209" s="12">
        <f>F209/VLOOKUP(C209,'Demand Sources'!$A$1:$C$12,3,FALSE)</f>
        <v>0</v>
      </c>
    </row>
    <row r="210" spans="1:7">
      <c r="A210">
        <v>19</v>
      </c>
      <c r="B210" t="s">
        <v>41</v>
      </c>
      <c r="C210">
        <v>0</v>
      </c>
      <c r="D210" s="5" t="s">
        <v>17</v>
      </c>
      <c r="E210">
        <v>0</v>
      </c>
      <c r="F210" s="6">
        <f t="shared" si="3"/>
        <v>0</v>
      </c>
      <c r="G210" s="12">
        <f>F210/VLOOKUP(C210,'Demand Sources'!$A$1:$C$12,3,FALSE)</f>
        <v>0</v>
      </c>
    </row>
    <row r="211" spans="1:7">
      <c r="A211">
        <v>20</v>
      </c>
      <c r="B211" t="s">
        <v>40</v>
      </c>
      <c r="C211">
        <v>0</v>
      </c>
      <c r="D211" s="5" t="s">
        <v>59</v>
      </c>
      <c r="E211">
        <v>0</v>
      </c>
      <c r="F211" s="6">
        <f t="shared" si="3"/>
        <v>0</v>
      </c>
      <c r="G211" s="12">
        <f>F211/VLOOKUP(C211,'Demand Sources'!$A$1:$C$12,3,FALSE)</f>
        <v>0</v>
      </c>
    </row>
    <row r="212" spans="1:7">
      <c r="A212">
        <v>20</v>
      </c>
      <c r="B212" t="s">
        <v>40</v>
      </c>
      <c r="C212">
        <v>2</v>
      </c>
      <c r="D212" s="5" t="s">
        <v>10</v>
      </c>
      <c r="E212">
        <v>0</v>
      </c>
      <c r="F212" s="6">
        <f t="shared" si="3"/>
        <v>0</v>
      </c>
      <c r="G212" s="12">
        <f>F212/VLOOKUP(C212,'Demand Sources'!$A$1:$C$12,3,FALSE)</f>
        <v>0</v>
      </c>
    </row>
    <row r="213" spans="1:7">
      <c r="A213">
        <v>20</v>
      </c>
      <c r="B213" t="s">
        <v>40</v>
      </c>
      <c r="C213">
        <v>1</v>
      </c>
      <c r="D213" s="5" t="s">
        <v>9</v>
      </c>
      <c r="E213">
        <v>0</v>
      </c>
      <c r="F213" s="6">
        <f t="shared" si="3"/>
        <v>0</v>
      </c>
      <c r="G213" s="12">
        <f>F213/VLOOKUP(C213,'Demand Sources'!$A$1:$C$12,3,FALSE)</f>
        <v>0</v>
      </c>
    </row>
    <row r="214" spans="1:7">
      <c r="A214">
        <v>20</v>
      </c>
      <c r="B214" t="s">
        <v>40</v>
      </c>
      <c r="C214">
        <v>0</v>
      </c>
      <c r="D214" s="5" t="s">
        <v>13</v>
      </c>
      <c r="E214">
        <v>0</v>
      </c>
      <c r="F214" s="6">
        <f t="shared" si="3"/>
        <v>0</v>
      </c>
      <c r="G214" s="12">
        <f>F214/VLOOKUP(C214,'Demand Sources'!$A$1:$C$12,3,FALSE)</f>
        <v>0</v>
      </c>
    </row>
    <row r="215" spans="1:7">
      <c r="A215">
        <v>20</v>
      </c>
      <c r="B215" t="s">
        <v>40</v>
      </c>
      <c r="C215">
        <v>0</v>
      </c>
      <c r="D215" s="5" t="s">
        <v>58</v>
      </c>
      <c r="E215">
        <v>0</v>
      </c>
      <c r="F215" s="6">
        <f t="shared" si="3"/>
        <v>0</v>
      </c>
      <c r="G215" s="12">
        <f>F215/VLOOKUP(C215,'Demand Sources'!$A$1:$C$12,3,FALSE)</f>
        <v>0</v>
      </c>
    </row>
    <row r="216" spans="1:7">
      <c r="A216">
        <v>20</v>
      </c>
      <c r="B216" t="s">
        <v>40</v>
      </c>
      <c r="C216">
        <v>0</v>
      </c>
      <c r="D216" s="5" t="s">
        <v>16</v>
      </c>
      <c r="E216">
        <v>0</v>
      </c>
      <c r="F216" s="6">
        <f t="shared" si="3"/>
        <v>0</v>
      </c>
      <c r="G216" s="12">
        <f>F216/VLOOKUP(C216,'Demand Sources'!$A$1:$C$12,3,FALSE)</f>
        <v>0</v>
      </c>
    </row>
    <row r="217" spans="1:7">
      <c r="A217">
        <v>20</v>
      </c>
      <c r="B217" t="s">
        <v>40</v>
      </c>
      <c r="C217">
        <v>0</v>
      </c>
      <c r="D217" s="5" t="s">
        <v>14</v>
      </c>
      <c r="E217">
        <v>0</v>
      </c>
      <c r="F217" s="6">
        <f t="shared" si="3"/>
        <v>0</v>
      </c>
      <c r="G217" s="12">
        <f>F217/VLOOKUP(C217,'Demand Sources'!$A$1:$C$12,3,FALSE)</f>
        <v>0</v>
      </c>
    </row>
    <row r="218" spans="1:7">
      <c r="A218">
        <v>20</v>
      </c>
      <c r="B218" t="s">
        <v>40</v>
      </c>
      <c r="C218">
        <v>4</v>
      </c>
      <c r="D218" s="5" t="s">
        <v>12</v>
      </c>
      <c r="E218">
        <v>0</v>
      </c>
      <c r="F218" s="6">
        <f t="shared" si="3"/>
        <v>0</v>
      </c>
      <c r="G218" s="12">
        <f>F218/VLOOKUP(C218,'Demand Sources'!$A$1:$C$12,3,FALSE)</f>
        <v>0</v>
      </c>
    </row>
    <row r="219" spans="1:7">
      <c r="A219">
        <v>20</v>
      </c>
      <c r="B219" t="s">
        <v>40</v>
      </c>
      <c r="C219">
        <v>0</v>
      </c>
      <c r="D219" s="5" t="s">
        <v>15</v>
      </c>
      <c r="E219">
        <v>0</v>
      </c>
      <c r="F219" s="6">
        <f t="shared" si="3"/>
        <v>0</v>
      </c>
      <c r="G219" s="12">
        <f>F219/VLOOKUP(C219,'Demand Sources'!$A$1:$C$12,3,FALSE)</f>
        <v>0</v>
      </c>
    </row>
    <row r="220" spans="1:7">
      <c r="A220">
        <v>20</v>
      </c>
      <c r="B220" t="s">
        <v>40</v>
      </c>
      <c r="C220">
        <v>0</v>
      </c>
      <c r="D220" s="5" t="s">
        <v>11</v>
      </c>
      <c r="E220">
        <v>0</v>
      </c>
      <c r="F220" s="6">
        <f t="shared" si="3"/>
        <v>0</v>
      </c>
      <c r="G220" s="12">
        <f>F220/VLOOKUP(C220,'Demand Sources'!$A$1:$C$12,3,FALSE)</f>
        <v>0</v>
      </c>
    </row>
    <row r="221" spans="1:7">
      <c r="A221">
        <v>20</v>
      </c>
      <c r="B221" t="s">
        <v>40</v>
      </c>
      <c r="C221">
        <v>0</v>
      </c>
      <c r="D221" s="5" t="s">
        <v>17</v>
      </c>
      <c r="E221">
        <v>0</v>
      </c>
      <c r="F221" s="6">
        <f t="shared" si="3"/>
        <v>0</v>
      </c>
      <c r="G221" s="12">
        <f>F221/VLOOKUP(C221,'Demand Sources'!$A$1:$C$12,3,FALSE)</f>
        <v>0</v>
      </c>
    </row>
    <row r="222" spans="1:7">
      <c r="A222">
        <v>21</v>
      </c>
      <c r="B222" t="s">
        <v>36</v>
      </c>
      <c r="C222">
        <v>0</v>
      </c>
      <c r="D222" s="5" t="s">
        <v>59</v>
      </c>
      <c r="E222">
        <v>0</v>
      </c>
      <c r="F222" s="6">
        <f t="shared" si="3"/>
        <v>0</v>
      </c>
      <c r="G222" s="12">
        <f>F222/VLOOKUP(C222,'Demand Sources'!$A$1:$C$12,3,FALSE)</f>
        <v>0</v>
      </c>
    </row>
    <row r="223" spans="1:7">
      <c r="A223">
        <v>21</v>
      </c>
      <c r="B223" t="s">
        <v>36</v>
      </c>
      <c r="C223">
        <v>2</v>
      </c>
      <c r="D223" s="5" t="s">
        <v>10</v>
      </c>
      <c r="E223">
        <v>0</v>
      </c>
      <c r="F223" s="6">
        <f t="shared" si="3"/>
        <v>0</v>
      </c>
      <c r="G223" s="12">
        <f>F223/VLOOKUP(C223,'Demand Sources'!$A$1:$C$12,3,FALSE)</f>
        <v>0</v>
      </c>
    </row>
    <row r="224" spans="1:7">
      <c r="A224">
        <v>21</v>
      </c>
      <c r="B224" t="s">
        <v>36</v>
      </c>
      <c r="C224">
        <v>1</v>
      </c>
      <c r="D224" s="5" t="s">
        <v>9</v>
      </c>
      <c r="E224">
        <v>0</v>
      </c>
      <c r="F224" s="6">
        <f t="shared" si="3"/>
        <v>0</v>
      </c>
      <c r="G224" s="12">
        <f>F224/VLOOKUP(C224,'Demand Sources'!$A$1:$C$12,3,FALSE)</f>
        <v>0</v>
      </c>
    </row>
    <row r="225" spans="1:7">
      <c r="A225">
        <v>21</v>
      </c>
      <c r="B225" t="s">
        <v>36</v>
      </c>
      <c r="C225">
        <v>0</v>
      </c>
      <c r="D225" s="5" t="s">
        <v>13</v>
      </c>
      <c r="E225">
        <v>0</v>
      </c>
      <c r="F225" s="6">
        <f t="shared" si="3"/>
        <v>0</v>
      </c>
      <c r="G225" s="12">
        <f>F225/VLOOKUP(C225,'Demand Sources'!$A$1:$C$12,3,FALSE)</f>
        <v>0</v>
      </c>
    </row>
    <row r="226" spans="1:7">
      <c r="A226">
        <v>21</v>
      </c>
      <c r="B226" t="s">
        <v>36</v>
      </c>
      <c r="C226">
        <v>0</v>
      </c>
      <c r="D226" s="5" t="s">
        <v>58</v>
      </c>
      <c r="E226">
        <v>0</v>
      </c>
      <c r="F226" s="6">
        <f t="shared" si="3"/>
        <v>0</v>
      </c>
      <c r="G226" s="12">
        <f>F226/VLOOKUP(C226,'Demand Sources'!$A$1:$C$12,3,FALSE)</f>
        <v>0</v>
      </c>
    </row>
    <row r="227" spans="1:7">
      <c r="A227">
        <v>21</v>
      </c>
      <c r="B227" t="s">
        <v>36</v>
      </c>
      <c r="C227">
        <v>0</v>
      </c>
      <c r="D227" s="5" t="s">
        <v>16</v>
      </c>
      <c r="E227">
        <v>0</v>
      </c>
      <c r="F227" s="6">
        <f t="shared" si="3"/>
        <v>0</v>
      </c>
      <c r="G227" s="12">
        <f>F227/VLOOKUP(C227,'Demand Sources'!$A$1:$C$12,3,FALSE)</f>
        <v>0</v>
      </c>
    </row>
    <row r="228" spans="1:7">
      <c r="A228">
        <v>21</v>
      </c>
      <c r="B228" t="s">
        <v>36</v>
      </c>
      <c r="C228">
        <v>0</v>
      </c>
      <c r="D228" s="5" t="s">
        <v>14</v>
      </c>
      <c r="E228">
        <v>0</v>
      </c>
      <c r="F228" s="6">
        <f t="shared" si="3"/>
        <v>0</v>
      </c>
      <c r="G228" s="12">
        <f>F228/VLOOKUP(C228,'Demand Sources'!$A$1:$C$12,3,FALSE)</f>
        <v>0</v>
      </c>
    </row>
    <row r="229" spans="1:7">
      <c r="A229">
        <v>21</v>
      </c>
      <c r="B229" t="s">
        <v>36</v>
      </c>
      <c r="C229">
        <v>4</v>
      </c>
      <c r="D229" s="5" t="s">
        <v>12</v>
      </c>
      <c r="E229">
        <v>0</v>
      </c>
      <c r="F229" s="6">
        <f t="shared" si="3"/>
        <v>0</v>
      </c>
      <c r="G229" s="12">
        <f>F229/VLOOKUP(C229,'Demand Sources'!$A$1:$C$12,3,FALSE)</f>
        <v>0</v>
      </c>
    </row>
    <row r="230" spans="1:7">
      <c r="A230">
        <v>21</v>
      </c>
      <c r="B230" t="s">
        <v>36</v>
      </c>
      <c r="C230">
        <v>0</v>
      </c>
      <c r="D230" s="5" t="s">
        <v>15</v>
      </c>
      <c r="E230">
        <v>0</v>
      </c>
      <c r="F230" s="6">
        <f t="shared" si="3"/>
        <v>0</v>
      </c>
      <c r="G230" s="12">
        <f>F230/VLOOKUP(C230,'Demand Sources'!$A$1:$C$12,3,FALSE)</f>
        <v>0</v>
      </c>
    </row>
    <row r="231" spans="1:7">
      <c r="A231">
        <v>21</v>
      </c>
      <c r="B231" t="s">
        <v>36</v>
      </c>
      <c r="C231">
        <v>0</v>
      </c>
      <c r="D231" s="5" t="s">
        <v>11</v>
      </c>
      <c r="E231">
        <v>0</v>
      </c>
      <c r="F231" s="6">
        <f t="shared" si="3"/>
        <v>0</v>
      </c>
      <c r="G231" s="12">
        <f>F231/VLOOKUP(C231,'Demand Sources'!$A$1:$C$12,3,FALSE)</f>
        <v>0</v>
      </c>
    </row>
    <row r="232" spans="1:7">
      <c r="A232">
        <v>21</v>
      </c>
      <c r="B232" t="s">
        <v>36</v>
      </c>
      <c r="C232">
        <v>0</v>
      </c>
      <c r="D232" s="5" t="s">
        <v>17</v>
      </c>
      <c r="E232">
        <v>0</v>
      </c>
      <c r="F232" s="6">
        <f t="shared" si="3"/>
        <v>0</v>
      </c>
      <c r="G232" s="12">
        <f>F232/VLOOKUP(C232,'Demand Sources'!$A$1:$C$12,3,FALSE)</f>
        <v>0</v>
      </c>
    </row>
    <row r="233" spans="1:7">
      <c r="A233">
        <v>22</v>
      </c>
      <c r="B233" t="s">
        <v>37</v>
      </c>
      <c r="C233">
        <v>0</v>
      </c>
      <c r="D233" s="5" t="s">
        <v>59</v>
      </c>
      <c r="E233">
        <v>0</v>
      </c>
      <c r="F233" s="6">
        <f t="shared" si="3"/>
        <v>0</v>
      </c>
      <c r="G233" s="12">
        <f>F233/VLOOKUP(C233,'Demand Sources'!$A$1:$C$12,3,FALSE)</f>
        <v>0</v>
      </c>
    </row>
    <row r="234" spans="1:7">
      <c r="A234">
        <v>22</v>
      </c>
      <c r="B234" t="s">
        <v>37</v>
      </c>
      <c r="C234">
        <v>2</v>
      </c>
      <c r="D234" s="5" t="s">
        <v>10</v>
      </c>
      <c r="E234">
        <v>0</v>
      </c>
      <c r="F234" s="6">
        <f t="shared" si="3"/>
        <v>0</v>
      </c>
      <c r="G234" s="12">
        <f>F234/VLOOKUP(C234,'Demand Sources'!$A$1:$C$12,3,FALSE)</f>
        <v>0</v>
      </c>
    </row>
    <row r="235" spans="1:7">
      <c r="A235">
        <v>22</v>
      </c>
      <c r="B235" t="s">
        <v>37</v>
      </c>
      <c r="C235">
        <v>1</v>
      </c>
      <c r="D235" s="5" t="s">
        <v>9</v>
      </c>
      <c r="E235">
        <v>0</v>
      </c>
      <c r="F235" s="6">
        <f t="shared" si="3"/>
        <v>0</v>
      </c>
      <c r="G235" s="12">
        <f>F235/VLOOKUP(C235,'Demand Sources'!$A$1:$C$12,3,FALSE)</f>
        <v>0</v>
      </c>
    </row>
    <row r="236" spans="1:7">
      <c r="A236">
        <v>22</v>
      </c>
      <c r="B236" t="s">
        <v>37</v>
      </c>
      <c r="C236">
        <v>0</v>
      </c>
      <c r="D236" s="5" t="s">
        <v>13</v>
      </c>
      <c r="E236">
        <v>0</v>
      </c>
      <c r="F236" s="6">
        <f t="shared" si="3"/>
        <v>0</v>
      </c>
      <c r="G236" s="12">
        <f>F236/VLOOKUP(C236,'Demand Sources'!$A$1:$C$12,3,FALSE)</f>
        <v>0</v>
      </c>
    </row>
    <row r="237" spans="1:7">
      <c r="A237">
        <v>22</v>
      </c>
      <c r="B237" t="s">
        <v>37</v>
      </c>
      <c r="C237">
        <v>0</v>
      </c>
      <c r="D237" s="5" t="s">
        <v>58</v>
      </c>
      <c r="E237">
        <v>0</v>
      </c>
      <c r="F237" s="6">
        <f t="shared" si="3"/>
        <v>0</v>
      </c>
      <c r="G237" s="12">
        <f>F237/VLOOKUP(C237,'Demand Sources'!$A$1:$C$12,3,FALSE)</f>
        <v>0</v>
      </c>
    </row>
    <row r="238" spans="1:7">
      <c r="A238">
        <v>22</v>
      </c>
      <c r="B238" t="s">
        <v>37</v>
      </c>
      <c r="C238">
        <v>0</v>
      </c>
      <c r="D238" s="5" t="s">
        <v>16</v>
      </c>
      <c r="E238">
        <v>0</v>
      </c>
      <c r="F238" s="6">
        <f t="shared" si="3"/>
        <v>0</v>
      </c>
      <c r="G238" s="12">
        <f>F238/VLOOKUP(C238,'Demand Sources'!$A$1:$C$12,3,FALSE)</f>
        <v>0</v>
      </c>
    </row>
    <row r="239" spans="1:7">
      <c r="A239">
        <v>22</v>
      </c>
      <c r="B239" t="s">
        <v>37</v>
      </c>
      <c r="C239">
        <v>0</v>
      </c>
      <c r="D239" s="5" t="s">
        <v>14</v>
      </c>
      <c r="E239">
        <v>0</v>
      </c>
      <c r="F239" s="6">
        <f t="shared" si="3"/>
        <v>0</v>
      </c>
      <c r="G239" s="12">
        <f>F239/VLOOKUP(C239,'Demand Sources'!$A$1:$C$12,3,FALSE)</f>
        <v>0</v>
      </c>
    </row>
    <row r="240" spans="1:7">
      <c r="A240">
        <v>22</v>
      </c>
      <c r="B240" t="s">
        <v>37</v>
      </c>
      <c r="C240">
        <v>4</v>
      </c>
      <c r="D240" s="5" t="s">
        <v>12</v>
      </c>
      <c r="E240">
        <v>0</v>
      </c>
      <c r="F240" s="6">
        <f t="shared" si="3"/>
        <v>0</v>
      </c>
      <c r="G240" s="12">
        <f>F240/VLOOKUP(C240,'Demand Sources'!$A$1:$C$12,3,FALSE)</f>
        <v>0</v>
      </c>
    </row>
    <row r="241" spans="1:7">
      <c r="A241">
        <v>22</v>
      </c>
      <c r="B241" t="s">
        <v>37</v>
      </c>
      <c r="C241">
        <v>0</v>
      </c>
      <c r="D241" s="5" t="s">
        <v>15</v>
      </c>
      <c r="E241">
        <v>0</v>
      </c>
      <c r="F241" s="6">
        <f t="shared" si="3"/>
        <v>0</v>
      </c>
      <c r="G241" s="12">
        <f>F241/VLOOKUP(C241,'Demand Sources'!$A$1:$C$12,3,FALSE)</f>
        <v>0</v>
      </c>
    </row>
    <row r="242" spans="1:7">
      <c r="A242">
        <v>22</v>
      </c>
      <c r="B242" t="s">
        <v>37</v>
      </c>
      <c r="C242">
        <v>0</v>
      </c>
      <c r="D242" s="5" t="s">
        <v>11</v>
      </c>
      <c r="E242">
        <v>0</v>
      </c>
      <c r="F242" s="6">
        <f t="shared" si="3"/>
        <v>0</v>
      </c>
      <c r="G242" s="12">
        <f>F242/VLOOKUP(C242,'Demand Sources'!$A$1:$C$12,3,FALSE)</f>
        <v>0</v>
      </c>
    </row>
    <row r="243" spans="1:7">
      <c r="A243">
        <v>22</v>
      </c>
      <c r="B243" t="s">
        <v>37</v>
      </c>
      <c r="C243">
        <v>0</v>
      </c>
      <c r="D243" s="5" t="s">
        <v>17</v>
      </c>
      <c r="E243">
        <v>0</v>
      </c>
      <c r="F243" s="6">
        <f t="shared" si="3"/>
        <v>0</v>
      </c>
      <c r="G243" s="12">
        <f>F243/VLOOKUP(C243,'Demand Sources'!$A$1:$C$12,3,FALSE)</f>
        <v>0</v>
      </c>
    </row>
    <row r="244" spans="1:7">
      <c r="A244">
        <v>23</v>
      </c>
      <c r="B244" t="s">
        <v>38</v>
      </c>
      <c r="C244">
        <v>0</v>
      </c>
      <c r="D244" s="5" t="s">
        <v>59</v>
      </c>
      <c r="E244">
        <v>4</v>
      </c>
      <c r="F244" s="6">
        <f t="shared" si="3"/>
        <v>0.31111214815160493</v>
      </c>
      <c r="G244" s="12">
        <f>F244/VLOOKUP(C244,'Demand Sources'!$A$1:$C$12,3,FALSE)</f>
        <v>2.5213724625302288E-5</v>
      </c>
    </row>
    <row r="245" spans="1:7">
      <c r="A245">
        <v>23</v>
      </c>
      <c r="B245" t="s">
        <v>38</v>
      </c>
      <c r="C245">
        <v>2</v>
      </c>
      <c r="D245" s="5" t="s">
        <v>10</v>
      </c>
      <c r="E245">
        <v>0</v>
      </c>
      <c r="F245" s="6">
        <f t="shared" si="3"/>
        <v>0</v>
      </c>
      <c r="G245" s="12">
        <f>F245/VLOOKUP(C245,'Demand Sources'!$A$1:$C$12,3,FALSE)</f>
        <v>0</v>
      </c>
    </row>
    <row r="246" spans="1:7">
      <c r="A246">
        <v>23</v>
      </c>
      <c r="B246" t="s">
        <v>38</v>
      </c>
      <c r="C246">
        <v>1</v>
      </c>
      <c r="D246" s="5" t="s">
        <v>9</v>
      </c>
      <c r="E246">
        <v>0</v>
      </c>
      <c r="F246" s="6">
        <f t="shared" si="3"/>
        <v>0</v>
      </c>
      <c r="G246" s="12">
        <f>F246/VLOOKUP(C246,'Demand Sources'!$A$1:$C$12,3,FALSE)</f>
        <v>0</v>
      </c>
    </row>
    <row r="247" spans="1:7">
      <c r="A247">
        <v>23</v>
      </c>
      <c r="B247" t="s">
        <v>38</v>
      </c>
      <c r="C247">
        <v>0</v>
      </c>
      <c r="D247" s="5" t="s">
        <v>13</v>
      </c>
      <c r="E247">
        <v>0</v>
      </c>
      <c r="F247" s="6">
        <f t="shared" si="3"/>
        <v>0</v>
      </c>
      <c r="G247" s="12">
        <f>F247/VLOOKUP(C247,'Demand Sources'!$A$1:$C$12,3,FALSE)</f>
        <v>0</v>
      </c>
    </row>
    <row r="248" spans="1:7">
      <c r="A248">
        <v>23</v>
      </c>
      <c r="B248" t="s">
        <v>38</v>
      </c>
      <c r="C248">
        <v>0</v>
      </c>
      <c r="D248" s="5" t="s">
        <v>58</v>
      </c>
      <c r="E248">
        <v>0</v>
      </c>
      <c r="F248" s="6">
        <f t="shared" si="3"/>
        <v>0</v>
      </c>
      <c r="G248" s="12">
        <f>F248/VLOOKUP(C248,'Demand Sources'!$A$1:$C$12,3,FALSE)</f>
        <v>0</v>
      </c>
    </row>
    <row r="249" spans="1:7">
      <c r="A249">
        <v>23</v>
      </c>
      <c r="B249" t="s">
        <v>38</v>
      </c>
      <c r="C249">
        <v>0</v>
      </c>
      <c r="D249" s="5" t="s">
        <v>16</v>
      </c>
      <c r="E249">
        <v>0</v>
      </c>
      <c r="F249" s="6">
        <f t="shared" si="3"/>
        <v>0</v>
      </c>
      <c r="G249" s="12">
        <f>F249/VLOOKUP(C249,'Demand Sources'!$A$1:$C$12,3,FALSE)</f>
        <v>0</v>
      </c>
    </row>
    <row r="250" spans="1:7">
      <c r="A250">
        <v>23</v>
      </c>
      <c r="B250" t="s">
        <v>38</v>
      </c>
      <c r="C250">
        <v>0</v>
      </c>
      <c r="D250" s="5" t="s">
        <v>14</v>
      </c>
      <c r="E250">
        <v>0</v>
      </c>
      <c r="F250" s="6">
        <f t="shared" si="3"/>
        <v>0</v>
      </c>
      <c r="G250" s="12">
        <f>F250/VLOOKUP(C250,'Demand Sources'!$A$1:$C$12,3,FALSE)</f>
        <v>0</v>
      </c>
    </row>
    <row r="251" spans="1:7">
      <c r="A251">
        <v>23</v>
      </c>
      <c r="B251" t="s">
        <v>38</v>
      </c>
      <c r="C251">
        <v>4</v>
      </c>
      <c r="D251" s="5" t="s">
        <v>12</v>
      </c>
      <c r="E251">
        <v>0</v>
      </c>
      <c r="F251" s="6">
        <f t="shared" si="3"/>
        <v>0</v>
      </c>
      <c r="G251" s="12">
        <f>F251/VLOOKUP(C251,'Demand Sources'!$A$1:$C$12,3,FALSE)</f>
        <v>0</v>
      </c>
    </row>
    <row r="252" spans="1:7">
      <c r="A252">
        <v>23</v>
      </c>
      <c r="B252" t="s">
        <v>38</v>
      </c>
      <c r="C252">
        <v>0</v>
      </c>
      <c r="D252" s="5" t="s">
        <v>15</v>
      </c>
      <c r="E252">
        <v>0</v>
      </c>
      <c r="F252" s="6">
        <f t="shared" si="3"/>
        <v>0</v>
      </c>
      <c r="G252" s="12">
        <f>F252/VLOOKUP(C252,'Demand Sources'!$A$1:$C$12,3,FALSE)</f>
        <v>0</v>
      </c>
    </row>
    <row r="253" spans="1:7">
      <c r="A253">
        <v>23</v>
      </c>
      <c r="B253" t="s">
        <v>38</v>
      </c>
      <c r="C253">
        <v>0</v>
      </c>
      <c r="D253" s="5" t="s">
        <v>11</v>
      </c>
      <c r="E253">
        <v>0</v>
      </c>
      <c r="F253" s="6">
        <f t="shared" si="3"/>
        <v>0</v>
      </c>
      <c r="G253" s="12">
        <f>F253/VLOOKUP(C253,'Demand Sources'!$A$1:$C$12,3,FALSE)</f>
        <v>0</v>
      </c>
    </row>
    <row r="254" spans="1:7">
      <c r="A254">
        <v>23</v>
      </c>
      <c r="B254" t="s">
        <v>38</v>
      </c>
      <c r="C254">
        <v>0</v>
      </c>
      <c r="D254" s="5" t="s">
        <v>17</v>
      </c>
      <c r="E254">
        <v>0</v>
      </c>
      <c r="F254" s="6">
        <f t="shared" si="3"/>
        <v>0</v>
      </c>
      <c r="G254" s="12">
        <f>F254/VLOOKUP(C254,'Demand Sources'!$A$1:$C$12,3,FALSE)</f>
        <v>0</v>
      </c>
    </row>
    <row r="255" spans="1:7">
      <c r="A255">
        <v>24</v>
      </c>
      <c r="B255" t="s">
        <v>34</v>
      </c>
      <c r="C255">
        <v>0</v>
      </c>
      <c r="D255" s="5" t="s">
        <v>59</v>
      </c>
      <c r="E255">
        <v>1080</v>
      </c>
      <c r="F255" s="6">
        <f t="shared" si="3"/>
        <v>84.00028000093333</v>
      </c>
      <c r="G255" s="12">
        <f>F255/VLOOKUP(C255,'Demand Sources'!$A$1:$C$12,3,FALSE)</f>
        <v>6.8077056488316176E-3</v>
      </c>
    </row>
    <row r="256" spans="1:7">
      <c r="A256">
        <v>24</v>
      </c>
      <c r="B256" t="s">
        <v>34</v>
      </c>
      <c r="C256">
        <v>2</v>
      </c>
      <c r="D256" s="5" t="s">
        <v>10</v>
      </c>
      <c r="E256">
        <v>0</v>
      </c>
      <c r="F256" s="6">
        <f t="shared" si="3"/>
        <v>0</v>
      </c>
      <c r="G256" s="12">
        <f>F256/VLOOKUP(C256,'Demand Sources'!$A$1:$C$12,3,FALSE)</f>
        <v>0</v>
      </c>
    </row>
    <row r="257" spans="1:7">
      <c r="A257">
        <v>24</v>
      </c>
      <c r="B257" t="s">
        <v>34</v>
      </c>
      <c r="C257">
        <v>1</v>
      </c>
      <c r="D257" s="5" t="s">
        <v>9</v>
      </c>
      <c r="E257">
        <v>0</v>
      </c>
      <c r="F257" s="6">
        <f t="shared" si="3"/>
        <v>0</v>
      </c>
      <c r="G257" s="12">
        <f>F257/VLOOKUP(C257,'Demand Sources'!$A$1:$C$12,3,FALSE)</f>
        <v>0</v>
      </c>
    </row>
    <row r="258" spans="1:7">
      <c r="A258">
        <v>24</v>
      </c>
      <c r="B258" t="s">
        <v>34</v>
      </c>
      <c r="C258">
        <v>0</v>
      </c>
      <c r="D258" s="5" t="s">
        <v>13</v>
      </c>
      <c r="E258">
        <v>0</v>
      </c>
      <c r="F258" s="6">
        <f t="shared" si="3"/>
        <v>0</v>
      </c>
      <c r="G258" s="12">
        <f>F258/VLOOKUP(C258,'Demand Sources'!$A$1:$C$12,3,FALSE)</f>
        <v>0</v>
      </c>
    </row>
    <row r="259" spans="1:7">
      <c r="A259">
        <v>24</v>
      </c>
      <c r="B259" t="s">
        <v>34</v>
      </c>
      <c r="C259">
        <v>0</v>
      </c>
      <c r="D259" s="5" t="s">
        <v>58</v>
      </c>
      <c r="E259">
        <v>0</v>
      </c>
      <c r="F259" s="6">
        <f t="shared" ref="F259:F322" si="4">E259/12.8571</f>
        <v>0</v>
      </c>
      <c r="G259" s="12">
        <f>F259/VLOOKUP(C259,'Demand Sources'!$A$1:$C$12,3,FALSE)</f>
        <v>0</v>
      </c>
    </row>
    <row r="260" spans="1:7">
      <c r="A260">
        <v>24</v>
      </c>
      <c r="B260" t="s">
        <v>34</v>
      </c>
      <c r="C260">
        <v>0</v>
      </c>
      <c r="D260" s="5" t="s">
        <v>16</v>
      </c>
      <c r="E260">
        <v>0</v>
      </c>
      <c r="F260" s="6">
        <f t="shared" si="4"/>
        <v>0</v>
      </c>
      <c r="G260" s="12">
        <f>F260/VLOOKUP(C260,'Demand Sources'!$A$1:$C$12,3,FALSE)</f>
        <v>0</v>
      </c>
    </row>
    <row r="261" spans="1:7">
      <c r="A261">
        <v>24</v>
      </c>
      <c r="B261" t="s">
        <v>34</v>
      </c>
      <c r="C261">
        <v>0</v>
      </c>
      <c r="D261" s="5" t="s">
        <v>14</v>
      </c>
      <c r="E261">
        <v>0</v>
      </c>
      <c r="F261" s="6">
        <f t="shared" si="4"/>
        <v>0</v>
      </c>
      <c r="G261" s="12">
        <f>F261/VLOOKUP(C261,'Demand Sources'!$A$1:$C$12,3,FALSE)</f>
        <v>0</v>
      </c>
    </row>
    <row r="262" spans="1:7">
      <c r="A262">
        <v>24</v>
      </c>
      <c r="B262" t="s">
        <v>34</v>
      </c>
      <c r="C262">
        <v>4</v>
      </c>
      <c r="D262" s="5" t="s">
        <v>12</v>
      </c>
      <c r="E262">
        <v>0</v>
      </c>
      <c r="F262" s="6">
        <f t="shared" si="4"/>
        <v>0</v>
      </c>
      <c r="G262" s="12">
        <f>F262/VLOOKUP(C262,'Demand Sources'!$A$1:$C$12,3,FALSE)</f>
        <v>0</v>
      </c>
    </row>
    <row r="263" spans="1:7">
      <c r="A263">
        <v>24</v>
      </c>
      <c r="B263" t="s">
        <v>34</v>
      </c>
      <c r="C263">
        <v>0</v>
      </c>
      <c r="D263" s="5" t="s">
        <v>15</v>
      </c>
      <c r="E263">
        <v>0</v>
      </c>
      <c r="F263" s="6">
        <f t="shared" si="4"/>
        <v>0</v>
      </c>
      <c r="G263" s="12">
        <f>F263/VLOOKUP(C263,'Demand Sources'!$A$1:$C$12,3,FALSE)</f>
        <v>0</v>
      </c>
    </row>
    <row r="264" spans="1:7">
      <c r="A264">
        <v>24</v>
      </c>
      <c r="B264" t="s">
        <v>34</v>
      </c>
      <c r="C264">
        <v>0</v>
      </c>
      <c r="D264" s="5" t="s">
        <v>11</v>
      </c>
      <c r="E264">
        <v>0</v>
      </c>
      <c r="F264" s="6">
        <f t="shared" si="4"/>
        <v>0</v>
      </c>
      <c r="G264" s="12">
        <f>F264/VLOOKUP(C264,'Demand Sources'!$A$1:$C$12,3,FALSE)</f>
        <v>0</v>
      </c>
    </row>
    <row r="265" spans="1:7">
      <c r="A265">
        <v>24</v>
      </c>
      <c r="B265" t="s">
        <v>34</v>
      </c>
      <c r="C265">
        <v>0</v>
      </c>
      <c r="D265" s="5" t="s">
        <v>17</v>
      </c>
      <c r="E265">
        <v>0</v>
      </c>
      <c r="F265" s="6">
        <f t="shared" si="4"/>
        <v>0</v>
      </c>
      <c r="G265" s="12">
        <f>F265/VLOOKUP(C265,'Demand Sources'!$A$1:$C$12,3,FALSE)</f>
        <v>0</v>
      </c>
    </row>
    <row r="266" spans="1:7">
      <c r="D266" s="5"/>
      <c r="F266" s="6"/>
    </row>
    <row r="267" spans="1:7">
      <c r="D267" s="5"/>
      <c r="F267" s="6"/>
    </row>
    <row r="268" spans="1:7">
      <c r="D268" s="5"/>
      <c r="F268" s="6"/>
    </row>
    <row r="269" spans="1:7">
      <c r="D269" s="5"/>
      <c r="F269" s="6"/>
    </row>
    <row r="270" spans="1:7">
      <c r="D270" s="5"/>
      <c r="F270" s="6"/>
    </row>
    <row r="271" spans="1:7">
      <c r="D271" s="5"/>
      <c r="F271" s="6"/>
    </row>
    <row r="272" spans="1:7">
      <c r="D272" s="5"/>
      <c r="F272" s="6"/>
    </row>
    <row r="273" spans="4:6">
      <c r="D273" s="5"/>
      <c r="F273" s="6"/>
    </row>
    <row r="274" spans="4:6">
      <c r="D274" s="5"/>
      <c r="F274" s="6"/>
    </row>
    <row r="275" spans="4:6">
      <c r="D275" s="5"/>
      <c r="F275" s="6"/>
    </row>
    <row r="276" spans="4:6">
      <c r="D276" s="5"/>
      <c r="F276" s="6"/>
    </row>
    <row r="277" spans="4:6">
      <c r="D277" s="5"/>
      <c r="F277" s="6"/>
    </row>
    <row r="278" spans="4:6">
      <c r="D278" s="5"/>
      <c r="F278" s="6"/>
    </row>
    <row r="279" spans="4:6">
      <c r="D279" s="5"/>
      <c r="F279" s="6"/>
    </row>
    <row r="280" spans="4:6">
      <c r="D280" s="5"/>
      <c r="F280" s="6"/>
    </row>
    <row r="281" spans="4:6">
      <c r="D281" s="5"/>
      <c r="F281" s="6"/>
    </row>
    <row r="282" spans="4:6">
      <c r="D282" s="5"/>
      <c r="F282" s="6"/>
    </row>
    <row r="283" spans="4:6">
      <c r="D283" s="5"/>
      <c r="F283" s="6"/>
    </row>
    <row r="284" spans="4:6">
      <c r="D284" s="5"/>
      <c r="F284" s="6"/>
    </row>
    <row r="285" spans="4:6">
      <c r="D285" s="5"/>
      <c r="F285" s="6"/>
    </row>
    <row r="286" spans="4:6">
      <c r="D286" s="5"/>
      <c r="F286" s="6"/>
    </row>
    <row r="287" spans="4:6">
      <c r="D287" s="5"/>
      <c r="F287" s="6"/>
    </row>
    <row r="288" spans="4:6">
      <c r="D288" s="5"/>
      <c r="F288" s="6"/>
    </row>
    <row r="289" spans="4:6">
      <c r="D289" s="5"/>
      <c r="F289" s="6"/>
    </row>
    <row r="290" spans="4:6">
      <c r="D290" s="5"/>
      <c r="F290" s="6"/>
    </row>
    <row r="291" spans="4:6">
      <c r="D291" s="5"/>
      <c r="F291" s="6"/>
    </row>
    <row r="292" spans="4:6">
      <c r="D292" s="5"/>
      <c r="F292" s="6"/>
    </row>
    <row r="293" spans="4:6">
      <c r="D293" s="5"/>
      <c r="F293" s="6"/>
    </row>
    <row r="294" spans="4:6">
      <c r="D294" s="5"/>
      <c r="F294" s="6"/>
    </row>
    <row r="295" spans="4:6">
      <c r="D295" s="5"/>
      <c r="F295" s="6"/>
    </row>
    <row r="296" spans="4:6">
      <c r="D296" s="5"/>
      <c r="F296" s="6"/>
    </row>
    <row r="297" spans="4:6">
      <c r="D297" s="5"/>
      <c r="F297" s="6"/>
    </row>
    <row r="298" spans="4:6">
      <c r="D298" s="5"/>
      <c r="F298" s="6"/>
    </row>
    <row r="299" spans="4:6">
      <c r="D299" s="5"/>
      <c r="F299" s="6"/>
    </row>
    <row r="300" spans="4:6">
      <c r="D300" s="5"/>
      <c r="F300" s="6"/>
    </row>
    <row r="301" spans="4:6">
      <c r="D301" s="5"/>
      <c r="F301" s="6"/>
    </row>
    <row r="302" spans="4:6">
      <c r="D302" s="5"/>
      <c r="F302" s="6"/>
    </row>
    <row r="303" spans="4:6">
      <c r="D303" s="5"/>
      <c r="F303" s="6"/>
    </row>
    <row r="304" spans="4:6">
      <c r="D304" s="5"/>
      <c r="F304" s="6"/>
    </row>
    <row r="305" spans="4:6">
      <c r="D305" s="5"/>
      <c r="F305" s="6"/>
    </row>
    <row r="306" spans="4:6">
      <c r="D306" s="5"/>
      <c r="F306" s="6"/>
    </row>
    <row r="307" spans="4:6">
      <c r="D307" s="5"/>
      <c r="F307" s="6"/>
    </row>
    <row r="308" spans="4:6">
      <c r="D308" s="5"/>
      <c r="F308" s="6"/>
    </row>
    <row r="309" spans="4:6">
      <c r="D309" s="5"/>
      <c r="F309" s="6"/>
    </row>
    <row r="310" spans="4:6">
      <c r="D310" s="5"/>
      <c r="F310" s="6"/>
    </row>
    <row r="311" spans="4:6">
      <c r="D311" s="5"/>
      <c r="F311" s="6"/>
    </row>
    <row r="312" spans="4:6">
      <c r="D312" s="5"/>
      <c r="F312" s="6"/>
    </row>
    <row r="313" spans="4:6">
      <c r="D313" s="5"/>
      <c r="F313" s="6"/>
    </row>
    <row r="314" spans="4:6">
      <c r="D314" s="5"/>
      <c r="F314" s="6"/>
    </row>
    <row r="315" spans="4:6">
      <c r="D315" s="5"/>
      <c r="F315" s="6"/>
    </row>
    <row r="316" spans="4:6">
      <c r="D316" s="5"/>
      <c r="F316" s="6"/>
    </row>
    <row r="317" spans="4:6">
      <c r="D317" s="5"/>
      <c r="F317" s="6"/>
    </row>
    <row r="318" spans="4:6">
      <c r="D318" s="5"/>
      <c r="F318" s="6"/>
    </row>
    <row r="319" spans="4:6">
      <c r="D319" s="5"/>
      <c r="F319" s="6"/>
    </row>
    <row r="320" spans="4:6">
      <c r="D320" s="5"/>
      <c r="F320" s="6"/>
    </row>
    <row r="321" spans="4:6">
      <c r="D321" s="5"/>
      <c r="F321" s="6"/>
    </row>
    <row r="322" spans="4:6">
      <c r="D322" s="5"/>
      <c r="F322" s="6"/>
    </row>
    <row r="323" spans="4:6">
      <c r="D323" s="5"/>
      <c r="F323" s="6"/>
    </row>
    <row r="324" spans="4:6">
      <c r="D324" s="5"/>
      <c r="F324" s="6"/>
    </row>
    <row r="325" spans="4:6">
      <c r="D325" s="5"/>
      <c r="F325" s="6"/>
    </row>
    <row r="326" spans="4:6">
      <c r="D326" s="5"/>
      <c r="F326" s="6"/>
    </row>
    <row r="327" spans="4:6">
      <c r="D327" s="5"/>
      <c r="F327" s="6"/>
    </row>
    <row r="328" spans="4:6">
      <c r="D328" s="5"/>
      <c r="F328" s="6"/>
    </row>
    <row r="329" spans="4:6">
      <c r="D329" s="5"/>
      <c r="F329" s="6"/>
    </row>
    <row r="330" spans="4:6">
      <c r="D330" s="5"/>
      <c r="F330" s="6"/>
    </row>
    <row r="331" spans="4:6">
      <c r="D331" s="5"/>
      <c r="F331" s="6"/>
    </row>
    <row r="332" spans="4:6">
      <c r="D332" s="5"/>
      <c r="F332" s="6"/>
    </row>
    <row r="333" spans="4:6">
      <c r="D333" s="5"/>
      <c r="F333" s="6"/>
    </row>
    <row r="334" spans="4:6">
      <c r="D334" s="5"/>
      <c r="F334" s="6"/>
    </row>
    <row r="335" spans="4:6">
      <c r="D335" s="5"/>
      <c r="F335" s="6"/>
    </row>
    <row r="336" spans="4:6">
      <c r="D336" s="5"/>
      <c r="F336" s="6"/>
    </row>
    <row r="337" spans="4:6">
      <c r="D337" s="5"/>
      <c r="F337" s="6"/>
    </row>
    <row r="338" spans="4:6">
      <c r="D338" s="5"/>
      <c r="F338" s="6"/>
    </row>
    <row r="339" spans="4:6">
      <c r="D339" s="5"/>
      <c r="F339" s="6"/>
    </row>
    <row r="340" spans="4:6">
      <c r="D340" s="5"/>
      <c r="F340" s="6"/>
    </row>
    <row r="341" spans="4:6">
      <c r="D341" s="5"/>
      <c r="F341" s="6"/>
    </row>
    <row r="342" spans="4:6">
      <c r="D342" s="5"/>
      <c r="F342" s="6"/>
    </row>
    <row r="343" spans="4:6">
      <c r="D343" s="5"/>
      <c r="F343" s="6"/>
    </row>
    <row r="344" spans="4:6">
      <c r="D344" s="5"/>
      <c r="F344" s="6"/>
    </row>
    <row r="345" spans="4:6">
      <c r="D345" s="5"/>
      <c r="F345" s="6"/>
    </row>
    <row r="346" spans="4:6">
      <c r="D346" s="5"/>
      <c r="F346" s="6"/>
    </row>
    <row r="347" spans="4:6">
      <c r="D347" s="5"/>
      <c r="F347" s="6"/>
    </row>
    <row r="348" spans="4:6">
      <c r="D348" s="5"/>
      <c r="F348" s="6"/>
    </row>
    <row r="349" spans="4:6">
      <c r="D349" s="5"/>
      <c r="F349" s="6"/>
    </row>
    <row r="350" spans="4:6">
      <c r="D350" s="5"/>
      <c r="F350" s="6"/>
    </row>
    <row r="351" spans="4:6">
      <c r="D351" s="5"/>
      <c r="F351" s="6"/>
    </row>
    <row r="352" spans="4:6">
      <c r="D352" s="5"/>
      <c r="F352" s="6"/>
    </row>
    <row r="353" spans="4:6">
      <c r="D353" s="5"/>
      <c r="F353" s="6"/>
    </row>
    <row r="354" spans="4:6">
      <c r="D354" s="5"/>
      <c r="F354" s="6"/>
    </row>
    <row r="355" spans="4:6">
      <c r="D355" s="5"/>
      <c r="F355" s="6"/>
    </row>
    <row r="356" spans="4:6">
      <c r="D356" s="5"/>
      <c r="F356" s="6"/>
    </row>
    <row r="357" spans="4:6">
      <c r="D357" s="5"/>
      <c r="F357" s="6"/>
    </row>
    <row r="358" spans="4:6">
      <c r="D358" s="5"/>
      <c r="F358" s="6"/>
    </row>
    <row r="359" spans="4:6">
      <c r="D359" s="5"/>
      <c r="F359" s="6"/>
    </row>
    <row r="360" spans="4:6">
      <c r="D360" s="5"/>
      <c r="F360" s="6"/>
    </row>
    <row r="361" spans="4:6">
      <c r="D361" s="5"/>
      <c r="F361" s="6"/>
    </row>
    <row r="362" spans="4:6">
      <c r="D362" s="5"/>
      <c r="F362" s="6"/>
    </row>
    <row r="363" spans="4:6">
      <c r="D363" s="5"/>
      <c r="F363" s="6"/>
    </row>
    <row r="364" spans="4:6">
      <c r="D364" s="5"/>
      <c r="F364" s="6"/>
    </row>
    <row r="365" spans="4:6">
      <c r="D365" s="5"/>
      <c r="F365" s="6"/>
    </row>
    <row r="366" spans="4:6">
      <c r="D366" s="5"/>
      <c r="F366" s="6"/>
    </row>
    <row r="367" spans="4:6">
      <c r="D367" s="5"/>
      <c r="F367" s="6"/>
    </row>
    <row r="368" spans="4:6">
      <c r="D368" s="5"/>
      <c r="F368" s="6"/>
    </row>
    <row r="369" spans="4:6">
      <c r="D369" s="5"/>
      <c r="F369" s="6"/>
    </row>
    <row r="370" spans="4:6">
      <c r="D370" s="5"/>
      <c r="F370" s="6"/>
    </row>
    <row r="371" spans="4:6">
      <c r="D371" s="5"/>
      <c r="F371" s="6"/>
    </row>
    <row r="372" spans="4:6">
      <c r="D372" s="5"/>
      <c r="F372" s="6"/>
    </row>
    <row r="373" spans="4:6">
      <c r="D373" s="5"/>
      <c r="F373" s="6"/>
    </row>
    <row r="374" spans="4:6">
      <c r="D374" s="5"/>
      <c r="F374" s="6"/>
    </row>
    <row r="375" spans="4:6">
      <c r="D375" s="5"/>
      <c r="F375" s="6"/>
    </row>
    <row r="376" spans="4:6">
      <c r="D376" s="5"/>
      <c r="F376" s="6"/>
    </row>
    <row r="377" spans="4:6">
      <c r="D377" s="5"/>
      <c r="F377" s="6"/>
    </row>
    <row r="378" spans="4:6">
      <c r="D378" s="5"/>
      <c r="F378" s="6"/>
    </row>
    <row r="379" spans="4:6">
      <c r="D379" s="5"/>
      <c r="F379" s="6"/>
    </row>
    <row r="380" spans="4:6">
      <c r="D380" s="5"/>
      <c r="F380" s="6"/>
    </row>
    <row r="381" spans="4:6">
      <c r="D381" s="5"/>
      <c r="F381" s="6"/>
    </row>
    <row r="382" spans="4:6">
      <c r="D382" s="5"/>
      <c r="F382" s="6"/>
    </row>
    <row r="383" spans="4:6">
      <c r="D383" s="5"/>
      <c r="F383" s="6"/>
    </row>
    <row r="384" spans="4:6">
      <c r="D384" s="5"/>
      <c r="F384" s="6"/>
    </row>
    <row r="385" spans="4:6">
      <c r="D385" s="5"/>
      <c r="F385" s="6"/>
    </row>
    <row r="386" spans="4:6">
      <c r="D386" s="5"/>
      <c r="F386" s="6"/>
    </row>
    <row r="387" spans="4:6">
      <c r="D387" s="5"/>
      <c r="F387" s="6"/>
    </row>
    <row r="388" spans="4:6">
      <c r="D388" s="5"/>
      <c r="F388" s="6"/>
    </row>
    <row r="389" spans="4:6">
      <c r="D389" s="5"/>
      <c r="F389" s="6"/>
    </row>
    <row r="390" spans="4:6">
      <c r="D390" s="5"/>
      <c r="F390" s="6"/>
    </row>
    <row r="391" spans="4:6">
      <c r="D391" s="5"/>
      <c r="F391" s="6"/>
    </row>
    <row r="392" spans="4:6">
      <c r="D392" s="5"/>
      <c r="F392" s="6"/>
    </row>
    <row r="393" spans="4:6">
      <c r="D393" s="5"/>
      <c r="F393" s="6"/>
    </row>
    <row r="394" spans="4:6">
      <c r="D394" s="5"/>
      <c r="F394" s="6"/>
    </row>
    <row r="395" spans="4:6">
      <c r="D395" s="5"/>
      <c r="F395" s="6"/>
    </row>
    <row r="396" spans="4:6">
      <c r="D396" s="5"/>
      <c r="F396" s="6"/>
    </row>
    <row r="397" spans="4:6">
      <c r="D397" s="5"/>
      <c r="F397" s="6"/>
    </row>
    <row r="398" spans="4:6">
      <c r="D398" s="5"/>
      <c r="F398" s="6"/>
    </row>
    <row r="399" spans="4:6">
      <c r="D399" s="5"/>
      <c r="F399" s="6"/>
    </row>
    <row r="400" spans="4:6">
      <c r="D400" s="5"/>
      <c r="F400" s="6"/>
    </row>
    <row r="401" spans="4:6">
      <c r="D401" s="5"/>
      <c r="F401" s="6"/>
    </row>
    <row r="402" spans="4:6">
      <c r="D402" s="5"/>
      <c r="F402" s="6"/>
    </row>
    <row r="403" spans="4:6">
      <c r="D403" s="5"/>
      <c r="F403" s="6"/>
    </row>
    <row r="404" spans="4:6">
      <c r="D404" s="5"/>
      <c r="F404" s="6"/>
    </row>
    <row r="405" spans="4:6">
      <c r="D405" s="5"/>
      <c r="F405" s="6"/>
    </row>
    <row r="406" spans="4:6">
      <c r="D406" s="5"/>
      <c r="F406" s="6"/>
    </row>
    <row r="407" spans="4:6">
      <c r="D407" s="5"/>
      <c r="F407" s="6"/>
    </row>
    <row r="408" spans="4:6">
      <c r="D408" s="5"/>
      <c r="F408" s="6"/>
    </row>
    <row r="409" spans="4:6">
      <c r="D409" s="5"/>
      <c r="F409" s="6"/>
    </row>
    <row r="410" spans="4:6">
      <c r="D410" s="5"/>
      <c r="F410" s="6"/>
    </row>
    <row r="411" spans="4:6">
      <c r="D411" s="5"/>
      <c r="F411" s="6"/>
    </row>
    <row r="412" spans="4:6">
      <c r="D412" s="5"/>
      <c r="F412" s="6"/>
    </row>
    <row r="413" spans="4:6">
      <c r="D413" s="5"/>
      <c r="F413" s="6"/>
    </row>
    <row r="414" spans="4:6">
      <c r="D414" s="5"/>
      <c r="F414" s="6"/>
    </row>
    <row r="415" spans="4:6">
      <c r="D415" s="5"/>
      <c r="F415" s="6"/>
    </row>
    <row r="416" spans="4:6">
      <c r="D416" s="5"/>
      <c r="F416" s="6"/>
    </row>
    <row r="417" spans="4:6">
      <c r="D417" s="5"/>
      <c r="F417" s="6"/>
    </row>
    <row r="418" spans="4:6">
      <c r="D418" s="5"/>
      <c r="F418" s="6"/>
    </row>
    <row r="419" spans="4:6">
      <c r="D419" s="5"/>
      <c r="F419" s="6"/>
    </row>
    <row r="420" spans="4:6">
      <c r="D420" s="5"/>
      <c r="F420" s="6"/>
    </row>
    <row r="421" spans="4:6">
      <c r="D421" s="5"/>
      <c r="F421" s="6"/>
    </row>
    <row r="422" spans="4:6">
      <c r="D422" s="5"/>
      <c r="F422" s="6"/>
    </row>
    <row r="423" spans="4:6">
      <c r="D423" s="5"/>
      <c r="F423" s="6"/>
    </row>
    <row r="424" spans="4:6">
      <c r="D424" s="5"/>
      <c r="F424" s="6"/>
    </row>
    <row r="425" spans="4:6">
      <c r="D425" s="5"/>
      <c r="F425" s="6"/>
    </row>
    <row r="426" spans="4:6">
      <c r="D426" s="5"/>
      <c r="F426" s="6"/>
    </row>
    <row r="427" spans="4:6">
      <c r="D427" s="5"/>
      <c r="F427" s="6"/>
    </row>
    <row r="428" spans="4:6">
      <c r="D428" s="5"/>
      <c r="F428" s="6"/>
    </row>
    <row r="429" spans="4:6">
      <c r="D429" s="5"/>
      <c r="F429" s="6"/>
    </row>
    <row r="430" spans="4:6">
      <c r="D430" s="5"/>
      <c r="F430" s="6"/>
    </row>
    <row r="431" spans="4:6">
      <c r="D431" s="5"/>
      <c r="F431" s="6"/>
    </row>
    <row r="432" spans="4:6">
      <c r="D432" s="5"/>
      <c r="F432" s="6"/>
    </row>
    <row r="433" spans="4:6">
      <c r="D433" s="5"/>
      <c r="F433" s="6"/>
    </row>
    <row r="434" spans="4:6">
      <c r="D434" s="5"/>
      <c r="F434" s="6"/>
    </row>
    <row r="435" spans="4:6">
      <c r="D435" s="5"/>
      <c r="F435" s="6"/>
    </row>
    <row r="436" spans="4:6">
      <c r="D436" s="5"/>
      <c r="F436" s="6"/>
    </row>
    <row r="437" spans="4:6">
      <c r="D437" s="5"/>
      <c r="F437" s="6"/>
    </row>
    <row r="438" spans="4:6">
      <c r="D438" s="5"/>
      <c r="F438" s="6"/>
    </row>
    <row r="439" spans="4:6">
      <c r="D439" s="5"/>
      <c r="F439" s="6"/>
    </row>
    <row r="440" spans="4:6">
      <c r="D440" s="5"/>
      <c r="F440" s="6"/>
    </row>
    <row r="441" spans="4:6">
      <c r="D441" s="5"/>
      <c r="F441" s="6"/>
    </row>
    <row r="442" spans="4:6">
      <c r="D442" s="5"/>
      <c r="F442" s="6"/>
    </row>
    <row r="443" spans="4:6">
      <c r="D443" s="5"/>
      <c r="F443" s="6"/>
    </row>
    <row r="444" spans="4:6">
      <c r="D444" s="5"/>
      <c r="F444" s="6"/>
    </row>
    <row r="445" spans="4:6">
      <c r="D445" s="5"/>
      <c r="F445" s="6"/>
    </row>
    <row r="446" spans="4:6">
      <c r="D446" s="5"/>
      <c r="F446" s="6"/>
    </row>
    <row r="447" spans="4:6">
      <c r="D447" s="5"/>
      <c r="F447" s="6"/>
    </row>
    <row r="448" spans="4:6">
      <c r="D448" s="5"/>
      <c r="F448" s="6"/>
    </row>
    <row r="449" spans="4:6">
      <c r="D449" s="5"/>
      <c r="F449" s="6"/>
    </row>
    <row r="450" spans="4:6">
      <c r="D450" s="5"/>
      <c r="F450" s="6"/>
    </row>
    <row r="451" spans="4:6">
      <c r="D451" s="5"/>
      <c r="F451" s="6"/>
    </row>
    <row r="452" spans="4:6">
      <c r="D452" s="5"/>
      <c r="F452" s="6"/>
    </row>
    <row r="453" spans="4:6">
      <c r="D453" s="5"/>
      <c r="F453" s="6"/>
    </row>
    <row r="454" spans="4:6">
      <c r="D454" s="5"/>
      <c r="F454" s="6"/>
    </row>
    <row r="455" spans="4:6">
      <c r="D455" s="5"/>
      <c r="F455" s="6"/>
    </row>
    <row r="456" spans="4:6">
      <c r="D456" s="5"/>
      <c r="F456" s="6"/>
    </row>
    <row r="457" spans="4:6">
      <c r="D457" s="5"/>
      <c r="F457" s="6"/>
    </row>
    <row r="458" spans="4:6">
      <c r="D458" s="5"/>
      <c r="F458" s="6"/>
    </row>
    <row r="459" spans="4:6">
      <c r="D459" s="5"/>
      <c r="F459" s="6"/>
    </row>
    <row r="460" spans="4:6">
      <c r="D460" s="5"/>
      <c r="F460" s="6"/>
    </row>
    <row r="461" spans="4:6">
      <c r="D461" s="5"/>
      <c r="F461" s="6"/>
    </row>
    <row r="462" spans="4:6">
      <c r="D462" s="5"/>
      <c r="F462" s="6"/>
    </row>
    <row r="463" spans="4:6">
      <c r="D463" s="5"/>
      <c r="F463" s="6"/>
    </row>
    <row r="464" spans="4:6">
      <c r="D464" s="5"/>
      <c r="F464" s="6"/>
    </row>
    <row r="465" spans="4:6">
      <c r="D465" s="5"/>
      <c r="F465" s="6"/>
    </row>
    <row r="466" spans="4:6">
      <c r="D466" s="5"/>
      <c r="F466" s="6"/>
    </row>
    <row r="467" spans="4:6">
      <c r="D467" s="5"/>
      <c r="F467" s="6"/>
    </row>
    <row r="468" spans="4:6">
      <c r="D468" s="5"/>
      <c r="F468" s="6"/>
    </row>
    <row r="469" spans="4:6">
      <c r="D469" s="5"/>
      <c r="F469" s="6"/>
    </row>
    <row r="470" spans="4:6">
      <c r="D470" s="5"/>
      <c r="F470" s="6"/>
    </row>
    <row r="471" spans="4:6">
      <c r="D471" s="5"/>
      <c r="F471" s="6"/>
    </row>
    <row r="472" spans="4:6">
      <c r="D472" s="5"/>
      <c r="F472" s="6"/>
    </row>
    <row r="473" spans="4:6">
      <c r="D473" s="5"/>
      <c r="F473" s="6"/>
    </row>
    <row r="474" spans="4:6">
      <c r="D474" s="5"/>
      <c r="F474" s="6"/>
    </row>
    <row r="475" spans="4:6">
      <c r="D475" s="5"/>
      <c r="F475" s="6"/>
    </row>
    <row r="476" spans="4:6">
      <c r="D476" s="5"/>
      <c r="F476" s="6"/>
    </row>
    <row r="477" spans="4:6">
      <c r="D477" s="5"/>
      <c r="F477" s="6"/>
    </row>
    <row r="478" spans="4:6">
      <c r="D478" s="5"/>
      <c r="F478" s="6"/>
    </row>
    <row r="479" spans="4:6">
      <c r="D479" s="5"/>
      <c r="F479" s="6"/>
    </row>
    <row r="480" spans="4:6">
      <c r="D480" s="5"/>
      <c r="F480" s="6"/>
    </row>
    <row r="481" spans="4:6">
      <c r="D481" s="5"/>
      <c r="F481" s="6"/>
    </row>
    <row r="482" spans="4:6">
      <c r="D482" s="5"/>
      <c r="F482" s="6"/>
    </row>
    <row r="483" spans="4:6">
      <c r="D483" s="5"/>
      <c r="F483" s="6"/>
    </row>
    <row r="484" spans="4:6">
      <c r="D484" s="5"/>
      <c r="F484" s="6"/>
    </row>
    <row r="485" spans="4:6">
      <c r="D485" s="5"/>
      <c r="F485" s="6"/>
    </row>
    <row r="486" spans="4:6">
      <c r="D486" s="5"/>
      <c r="F486" s="6"/>
    </row>
    <row r="487" spans="4:6">
      <c r="D487" s="5"/>
      <c r="F487" s="6"/>
    </row>
    <row r="488" spans="4:6">
      <c r="D488" s="5"/>
      <c r="F488" s="6"/>
    </row>
    <row r="489" spans="4:6">
      <c r="D489" s="5"/>
      <c r="F489" s="6"/>
    </row>
    <row r="490" spans="4:6">
      <c r="D490" s="5"/>
      <c r="F490" s="6"/>
    </row>
    <row r="491" spans="4:6">
      <c r="D491" s="5"/>
      <c r="F491" s="6"/>
    </row>
    <row r="492" spans="4:6">
      <c r="D492" s="5"/>
      <c r="F492" s="6"/>
    </row>
    <row r="493" spans="4:6">
      <c r="D493" s="5"/>
      <c r="F493" s="6"/>
    </row>
    <row r="494" spans="4:6">
      <c r="D494" s="5"/>
      <c r="F494" s="6"/>
    </row>
    <row r="495" spans="4:6">
      <c r="D495" s="5"/>
      <c r="F495" s="6"/>
    </row>
    <row r="496" spans="4:6">
      <c r="D496" s="5"/>
      <c r="F496" s="6"/>
    </row>
    <row r="497" spans="4:6">
      <c r="D497" s="5"/>
      <c r="F497" s="6"/>
    </row>
    <row r="498" spans="4:6">
      <c r="D498" s="5"/>
      <c r="F498" s="6"/>
    </row>
    <row r="499" spans="4:6">
      <c r="D499" s="5"/>
      <c r="F499" s="6"/>
    </row>
    <row r="500" spans="4:6">
      <c r="D500" s="5"/>
      <c r="F500" s="6"/>
    </row>
    <row r="501" spans="4:6">
      <c r="D501" s="5"/>
      <c r="F501" s="6"/>
    </row>
    <row r="502" spans="4:6">
      <c r="D502" s="5"/>
      <c r="F502" s="6"/>
    </row>
    <row r="503" spans="4:6">
      <c r="D503" s="5"/>
      <c r="F503" s="6"/>
    </row>
    <row r="504" spans="4:6">
      <c r="D504" s="5"/>
      <c r="F504" s="6"/>
    </row>
    <row r="505" spans="4:6">
      <c r="D505" s="5"/>
      <c r="F505" s="6"/>
    </row>
    <row r="506" spans="4:6">
      <c r="D506" s="5"/>
      <c r="F506" s="6"/>
    </row>
    <row r="507" spans="4:6">
      <c r="D507" s="5"/>
      <c r="F507" s="6"/>
    </row>
    <row r="508" spans="4:6">
      <c r="D508" s="5"/>
      <c r="F508" s="6"/>
    </row>
    <row r="509" spans="4:6">
      <c r="D509" s="5"/>
      <c r="F509" s="6"/>
    </row>
    <row r="510" spans="4:6">
      <c r="D510" s="5"/>
      <c r="F510" s="6"/>
    </row>
    <row r="511" spans="4:6">
      <c r="D511" s="5"/>
      <c r="F511" s="6"/>
    </row>
    <row r="512" spans="4:6">
      <c r="D512" s="5"/>
      <c r="F512" s="6"/>
    </row>
    <row r="513" spans="4:6">
      <c r="D513" s="5"/>
      <c r="F513" s="6"/>
    </row>
    <row r="514" spans="4:6">
      <c r="D514" s="5"/>
      <c r="F514" s="6"/>
    </row>
    <row r="515" spans="4:6">
      <c r="D515" s="5"/>
      <c r="F515" s="6"/>
    </row>
    <row r="516" spans="4:6">
      <c r="D516" s="5"/>
      <c r="F516" s="6"/>
    </row>
    <row r="517" spans="4:6">
      <c r="D517" s="5"/>
      <c r="F517" s="6"/>
    </row>
    <row r="518" spans="4:6">
      <c r="D518" s="5"/>
      <c r="F518" s="6"/>
    </row>
    <row r="519" spans="4:6">
      <c r="D519" s="5"/>
      <c r="F519" s="6"/>
    </row>
    <row r="520" spans="4:6">
      <c r="D520" s="5"/>
      <c r="F520" s="6"/>
    </row>
    <row r="521" spans="4:6">
      <c r="D521" s="5"/>
      <c r="F521" s="6"/>
    </row>
    <row r="522" spans="4:6">
      <c r="D522" s="5"/>
      <c r="F522" s="6"/>
    </row>
    <row r="523" spans="4:6">
      <c r="D523" s="5"/>
      <c r="F523" s="6"/>
    </row>
    <row r="524" spans="4:6">
      <c r="D524" s="5"/>
      <c r="F524" s="6"/>
    </row>
    <row r="525" spans="4:6">
      <c r="D525" s="5"/>
      <c r="F525" s="6"/>
    </row>
    <row r="526" spans="4:6">
      <c r="D526" s="5"/>
      <c r="F526" s="6"/>
    </row>
    <row r="527" spans="4:6">
      <c r="D527" s="5"/>
      <c r="F527" s="6"/>
    </row>
    <row r="528" spans="4:6">
      <c r="D528" s="5"/>
      <c r="F528" s="6"/>
    </row>
    <row r="529" spans="4:6">
      <c r="D529" s="5"/>
      <c r="F529" s="6"/>
    </row>
    <row r="530" spans="4:6">
      <c r="D530" s="5"/>
      <c r="F530" s="6"/>
    </row>
    <row r="531" spans="4:6">
      <c r="D531" s="5"/>
      <c r="F531" s="6"/>
    </row>
    <row r="532" spans="4:6">
      <c r="D532" s="5"/>
      <c r="F532" s="6"/>
    </row>
    <row r="533" spans="4:6">
      <c r="D533" s="5"/>
      <c r="F533" s="6"/>
    </row>
    <row r="534" spans="4:6">
      <c r="D534" s="5"/>
      <c r="F534" s="6"/>
    </row>
    <row r="535" spans="4:6">
      <c r="D535" s="5"/>
      <c r="F535" s="6"/>
    </row>
    <row r="536" spans="4:6">
      <c r="D536" s="5"/>
      <c r="F536" s="6"/>
    </row>
    <row r="537" spans="4:6">
      <c r="D537" s="5"/>
      <c r="F537" s="6"/>
    </row>
    <row r="538" spans="4:6">
      <c r="D538" s="5"/>
      <c r="F538" s="6"/>
    </row>
    <row r="539" spans="4:6">
      <c r="D539" s="5"/>
      <c r="F539" s="6"/>
    </row>
    <row r="540" spans="4:6">
      <c r="D540" s="5"/>
      <c r="F540" s="6"/>
    </row>
    <row r="541" spans="4:6">
      <c r="D541" s="5"/>
      <c r="F541" s="6"/>
    </row>
    <row r="542" spans="4:6">
      <c r="D542" s="5"/>
      <c r="F542" s="6"/>
    </row>
    <row r="543" spans="4:6">
      <c r="D543" s="5"/>
      <c r="F543" s="6"/>
    </row>
    <row r="544" spans="4:6">
      <c r="D544" s="5"/>
      <c r="F544" s="6"/>
    </row>
    <row r="545" spans="4:6">
      <c r="D545" s="5"/>
      <c r="F545" s="6"/>
    </row>
    <row r="546" spans="4:6">
      <c r="D546" s="5"/>
      <c r="F546" s="6"/>
    </row>
    <row r="547" spans="4:6">
      <c r="D547" s="5"/>
      <c r="F547" s="6"/>
    </row>
    <row r="548" spans="4:6">
      <c r="D548" s="5"/>
      <c r="F548" s="6"/>
    </row>
    <row r="549" spans="4:6">
      <c r="D549" s="5"/>
      <c r="F549" s="6"/>
    </row>
    <row r="550" spans="4:6">
      <c r="D550" s="5"/>
      <c r="F550" s="6"/>
    </row>
    <row r="551" spans="4:6">
      <c r="D551" s="5"/>
      <c r="F551" s="6"/>
    </row>
    <row r="552" spans="4:6">
      <c r="D552" s="5"/>
      <c r="F552" s="6"/>
    </row>
    <row r="553" spans="4:6">
      <c r="D553" s="5"/>
      <c r="F553" s="6"/>
    </row>
    <row r="554" spans="4:6">
      <c r="D554" s="5"/>
      <c r="F554" s="6"/>
    </row>
    <row r="555" spans="4:6">
      <c r="D555" s="5"/>
      <c r="F555" s="6"/>
    </row>
    <row r="556" spans="4:6">
      <c r="D556" s="5"/>
      <c r="F556" s="6"/>
    </row>
    <row r="557" spans="4:6">
      <c r="D557" s="5"/>
      <c r="F557" s="6"/>
    </row>
    <row r="558" spans="4:6">
      <c r="D558" s="5"/>
      <c r="F558" s="6"/>
    </row>
    <row r="559" spans="4:6">
      <c r="D559" s="5"/>
      <c r="F559" s="6"/>
    </row>
    <row r="560" spans="4:6">
      <c r="D560" s="5"/>
      <c r="F560" s="6"/>
    </row>
    <row r="561" spans="4:6">
      <c r="D561" s="5"/>
      <c r="F561" s="6"/>
    </row>
    <row r="562" spans="4:6">
      <c r="D562" s="5"/>
      <c r="F562" s="6"/>
    </row>
    <row r="563" spans="4:6">
      <c r="D563" s="5"/>
      <c r="F563" s="6"/>
    </row>
    <row r="564" spans="4:6">
      <c r="D564" s="5"/>
      <c r="F564" s="6"/>
    </row>
    <row r="565" spans="4:6">
      <c r="D565" s="5"/>
      <c r="F565" s="6"/>
    </row>
    <row r="566" spans="4:6">
      <c r="D566" s="5"/>
      <c r="F566" s="6"/>
    </row>
    <row r="567" spans="4:6">
      <c r="D567" s="5"/>
      <c r="F567" s="6"/>
    </row>
    <row r="568" spans="4:6">
      <c r="D568" s="5"/>
      <c r="F568" s="6"/>
    </row>
    <row r="569" spans="4:6">
      <c r="D569" s="5"/>
      <c r="F569" s="6"/>
    </row>
    <row r="570" spans="4:6">
      <c r="D570" s="5"/>
      <c r="F570" s="6"/>
    </row>
    <row r="571" spans="4:6">
      <c r="D571" s="5"/>
      <c r="F571" s="6"/>
    </row>
    <row r="572" spans="4:6">
      <c r="D572" s="5"/>
      <c r="F572" s="6"/>
    </row>
    <row r="573" spans="4:6">
      <c r="D573" s="5"/>
      <c r="F573" s="6"/>
    </row>
    <row r="574" spans="4:6">
      <c r="D574" s="5"/>
      <c r="F574" s="6"/>
    </row>
    <row r="575" spans="4:6">
      <c r="D575" s="5"/>
      <c r="F575" s="6"/>
    </row>
    <row r="576" spans="4:6">
      <c r="D576" s="5"/>
      <c r="F576" s="6"/>
    </row>
    <row r="577" spans="4:6">
      <c r="D577" s="5"/>
      <c r="F577" s="6"/>
    </row>
    <row r="578" spans="4:6">
      <c r="D578" s="5"/>
      <c r="F578" s="6"/>
    </row>
    <row r="579" spans="4:6">
      <c r="D579" s="5"/>
      <c r="F579" s="6"/>
    </row>
    <row r="580" spans="4:6">
      <c r="D580" s="5"/>
      <c r="F580" s="6"/>
    </row>
    <row r="581" spans="4:6">
      <c r="D581" s="5"/>
      <c r="F581" s="6"/>
    </row>
    <row r="582" spans="4:6">
      <c r="D582" s="5"/>
      <c r="F582" s="6"/>
    </row>
    <row r="583" spans="4:6">
      <c r="D583" s="5"/>
      <c r="F583" s="6"/>
    </row>
    <row r="584" spans="4:6">
      <c r="D584" s="5"/>
      <c r="F584" s="6"/>
    </row>
    <row r="585" spans="4:6">
      <c r="D585" s="5"/>
      <c r="F585" s="6"/>
    </row>
    <row r="586" spans="4:6">
      <c r="D586" s="5"/>
      <c r="F586" s="6"/>
    </row>
    <row r="587" spans="4:6">
      <c r="D587" s="5"/>
      <c r="F587" s="6"/>
    </row>
    <row r="588" spans="4:6">
      <c r="D588" s="5"/>
      <c r="F588" s="6"/>
    </row>
    <row r="589" spans="4:6">
      <c r="D589" s="5"/>
      <c r="F589" s="6"/>
    </row>
    <row r="590" spans="4:6">
      <c r="D590" s="5"/>
      <c r="F590" s="6"/>
    </row>
    <row r="591" spans="4:6">
      <c r="D591" s="5"/>
      <c r="F591" s="6"/>
    </row>
    <row r="592" spans="4:6">
      <c r="D592" s="5"/>
      <c r="F592" s="6"/>
    </row>
    <row r="593" spans="4:6">
      <c r="D593" s="5"/>
      <c r="F593" s="6"/>
    </row>
    <row r="594" spans="4:6">
      <c r="D594" s="5"/>
      <c r="F594" s="6"/>
    </row>
    <row r="595" spans="4:6">
      <c r="D595" s="5"/>
      <c r="F595" s="6"/>
    </row>
    <row r="596" spans="4:6">
      <c r="D596" s="5"/>
      <c r="F596" s="6"/>
    </row>
    <row r="597" spans="4:6">
      <c r="D597" s="5"/>
      <c r="F597" s="6"/>
    </row>
    <row r="598" spans="4:6">
      <c r="D598" s="5"/>
      <c r="F598" s="6"/>
    </row>
    <row r="599" spans="4:6">
      <c r="D599" s="5"/>
      <c r="F599" s="6"/>
    </row>
    <row r="600" spans="4:6">
      <c r="D600" s="5"/>
      <c r="F600" s="6"/>
    </row>
    <row r="601" spans="4:6">
      <c r="D601" s="5"/>
      <c r="F601" s="6"/>
    </row>
    <row r="602" spans="4:6">
      <c r="D602" s="5"/>
      <c r="F602" s="6"/>
    </row>
    <row r="603" spans="4:6">
      <c r="D603" s="5"/>
      <c r="F603" s="6"/>
    </row>
    <row r="604" spans="4:6">
      <c r="D604" s="5"/>
      <c r="F604" s="6"/>
    </row>
    <row r="605" spans="4:6">
      <c r="D605" s="5"/>
      <c r="F605" s="6"/>
    </row>
    <row r="606" spans="4:6">
      <c r="D606" s="5"/>
      <c r="F606" s="6"/>
    </row>
    <row r="607" spans="4:6">
      <c r="D607" s="5"/>
      <c r="F607" s="6"/>
    </row>
    <row r="608" spans="4:6">
      <c r="D608" s="5"/>
      <c r="F608" s="6"/>
    </row>
    <row r="609" spans="4:6">
      <c r="D609" s="5"/>
      <c r="F609" s="6"/>
    </row>
    <row r="610" spans="4:6">
      <c r="D610" s="5"/>
      <c r="F610" s="6"/>
    </row>
    <row r="611" spans="4:6">
      <c r="D611" s="5"/>
      <c r="F611" s="6"/>
    </row>
    <row r="612" spans="4:6">
      <c r="D612" s="5"/>
      <c r="F612" s="6"/>
    </row>
    <row r="613" spans="4:6">
      <c r="D613" s="5"/>
      <c r="F613" s="6"/>
    </row>
    <row r="614" spans="4:6">
      <c r="D614" s="5"/>
      <c r="F614" s="6"/>
    </row>
    <row r="615" spans="4:6">
      <c r="D615" s="5"/>
      <c r="F615" s="6"/>
    </row>
    <row r="616" spans="4:6">
      <c r="D616" s="5"/>
      <c r="F616" s="6"/>
    </row>
    <row r="617" spans="4:6">
      <c r="D617" s="5"/>
      <c r="F617" s="6"/>
    </row>
    <row r="618" spans="4:6">
      <c r="D618" s="5"/>
      <c r="F618" s="6"/>
    </row>
    <row r="619" spans="4:6">
      <c r="D619" s="5"/>
      <c r="F619" s="6"/>
    </row>
    <row r="620" spans="4:6">
      <c r="D620" s="5"/>
      <c r="F620" s="6"/>
    </row>
    <row r="621" spans="4:6">
      <c r="D621" s="5"/>
      <c r="F621" s="6"/>
    </row>
    <row r="622" spans="4:6">
      <c r="D622" s="5"/>
      <c r="F622" s="6"/>
    </row>
    <row r="623" spans="4:6">
      <c r="D623" s="5"/>
      <c r="F623" s="6"/>
    </row>
    <row r="624" spans="4:6">
      <c r="D624" s="5"/>
      <c r="F624" s="6"/>
    </row>
    <row r="625" spans="4:6">
      <c r="D625" s="5"/>
      <c r="F625" s="6"/>
    </row>
    <row r="626" spans="4:6">
      <c r="D626" s="5"/>
      <c r="F626" s="6"/>
    </row>
    <row r="627" spans="4:6">
      <c r="D627" s="5"/>
      <c r="F627" s="6"/>
    </row>
    <row r="628" spans="4:6">
      <c r="D628" s="5"/>
      <c r="F628" s="6"/>
    </row>
    <row r="629" spans="4:6">
      <c r="D629" s="5"/>
      <c r="F629" s="6"/>
    </row>
    <row r="630" spans="4:6">
      <c r="D630" s="5"/>
      <c r="F630" s="6"/>
    </row>
    <row r="631" spans="4:6">
      <c r="D631" s="5"/>
      <c r="F631" s="6"/>
    </row>
    <row r="632" spans="4:6">
      <c r="D632" s="5"/>
      <c r="F632" s="6"/>
    </row>
    <row r="633" spans="4:6">
      <c r="D633" s="5"/>
      <c r="F633" s="6"/>
    </row>
    <row r="634" spans="4:6">
      <c r="D634" s="5"/>
      <c r="F634" s="6"/>
    </row>
    <row r="635" spans="4:6">
      <c r="D635" s="5"/>
      <c r="F635" s="6"/>
    </row>
    <row r="636" spans="4:6">
      <c r="D636" s="5"/>
      <c r="F636" s="6"/>
    </row>
    <row r="637" spans="4:6">
      <c r="D637" s="5"/>
      <c r="F637" s="6"/>
    </row>
    <row r="638" spans="4:6">
      <c r="D638" s="5"/>
      <c r="F638" s="6"/>
    </row>
    <row r="639" spans="4:6">
      <c r="D639" s="5"/>
      <c r="F639" s="6"/>
    </row>
    <row r="640" spans="4:6">
      <c r="D640" s="5"/>
      <c r="F640" s="6"/>
    </row>
    <row r="641" spans="4:6">
      <c r="D641" s="5"/>
      <c r="F641" s="6"/>
    </row>
    <row r="642" spans="4:6">
      <c r="D642" s="5"/>
      <c r="F642" s="6"/>
    </row>
    <row r="643" spans="4:6">
      <c r="D643" s="5"/>
      <c r="F643" s="6"/>
    </row>
    <row r="644" spans="4:6">
      <c r="D644" s="5"/>
      <c r="F644" s="6"/>
    </row>
    <row r="645" spans="4:6">
      <c r="D645" s="5"/>
      <c r="F645" s="6"/>
    </row>
    <row r="646" spans="4:6">
      <c r="D646" s="5"/>
      <c r="F646" s="6"/>
    </row>
    <row r="647" spans="4:6">
      <c r="D647" s="5"/>
      <c r="F647" s="6"/>
    </row>
    <row r="648" spans="4:6">
      <c r="D648" s="5"/>
      <c r="F648" s="6"/>
    </row>
    <row r="649" spans="4:6">
      <c r="D649" s="5"/>
      <c r="F649" s="6"/>
    </row>
    <row r="650" spans="4:6">
      <c r="D650" s="5"/>
      <c r="F650" s="6"/>
    </row>
    <row r="651" spans="4:6">
      <c r="D651" s="5"/>
      <c r="F651" s="6"/>
    </row>
    <row r="652" spans="4:6">
      <c r="D652" s="5"/>
      <c r="F652" s="6"/>
    </row>
    <row r="653" spans="4:6">
      <c r="D653" s="5"/>
      <c r="F653" s="6"/>
    </row>
    <row r="654" spans="4:6">
      <c r="D654" s="5"/>
      <c r="F654" s="6"/>
    </row>
    <row r="655" spans="4:6">
      <c r="D655" s="5"/>
      <c r="F655" s="6"/>
    </row>
    <row r="656" spans="4:6">
      <c r="D656" s="5"/>
      <c r="F656" s="6"/>
    </row>
    <row r="657" spans="4:6">
      <c r="D657" s="5"/>
      <c r="F657" s="6"/>
    </row>
    <row r="658" spans="4:6">
      <c r="D658" s="5"/>
      <c r="F658" s="6"/>
    </row>
    <row r="659" spans="4:6">
      <c r="D659" s="5"/>
      <c r="F659" s="6"/>
    </row>
    <row r="660" spans="4:6">
      <c r="D660" s="5"/>
      <c r="F660" s="6"/>
    </row>
    <row r="661" spans="4:6">
      <c r="D661" s="5"/>
      <c r="F661" s="6"/>
    </row>
    <row r="662" spans="4:6">
      <c r="D662" s="5"/>
      <c r="F662" s="6"/>
    </row>
    <row r="663" spans="4:6">
      <c r="D663" s="5"/>
      <c r="F663" s="6"/>
    </row>
    <row r="664" spans="4:6">
      <c r="D664" s="5"/>
      <c r="F664" s="6"/>
    </row>
    <row r="665" spans="4:6">
      <c r="D665" s="5"/>
      <c r="F665" s="6"/>
    </row>
    <row r="666" spans="4:6">
      <c r="D666" s="5"/>
      <c r="F666" s="6"/>
    </row>
    <row r="667" spans="4:6">
      <c r="D667" s="5"/>
      <c r="F667" s="6"/>
    </row>
    <row r="668" spans="4:6">
      <c r="D668" s="5"/>
      <c r="F668" s="6"/>
    </row>
    <row r="669" spans="4:6">
      <c r="D669" s="5"/>
      <c r="F669" s="6"/>
    </row>
    <row r="670" spans="4:6">
      <c r="D670" s="5"/>
      <c r="F670" s="6"/>
    </row>
    <row r="671" spans="4:6">
      <c r="D671" s="5"/>
      <c r="F671" s="6"/>
    </row>
    <row r="672" spans="4:6">
      <c r="D672" s="5"/>
      <c r="F672" s="6"/>
    </row>
    <row r="673" spans="4:6">
      <c r="D673" s="5"/>
      <c r="F673" s="6"/>
    </row>
    <row r="674" spans="4:6">
      <c r="D674" s="5"/>
      <c r="F674" s="6"/>
    </row>
    <row r="675" spans="4:6">
      <c r="D675" s="5"/>
      <c r="F675" s="6"/>
    </row>
    <row r="676" spans="4:6">
      <c r="D676" s="5"/>
      <c r="F676" s="6"/>
    </row>
    <row r="677" spans="4:6">
      <c r="D677" s="5"/>
      <c r="F677" s="6"/>
    </row>
    <row r="678" spans="4:6">
      <c r="D678" s="5"/>
      <c r="F678" s="6"/>
    </row>
    <row r="679" spans="4:6">
      <c r="D679" s="5"/>
      <c r="F679" s="6"/>
    </row>
    <row r="680" spans="4:6">
      <c r="D680" s="5"/>
      <c r="F680" s="6"/>
    </row>
    <row r="681" spans="4:6">
      <c r="D681" s="5"/>
      <c r="F681" s="6"/>
    </row>
    <row r="682" spans="4:6">
      <c r="D682" s="5"/>
      <c r="F682" s="6"/>
    </row>
    <row r="683" spans="4:6">
      <c r="D683" s="5"/>
      <c r="F683" s="6"/>
    </row>
    <row r="684" spans="4:6">
      <c r="D684" s="5"/>
      <c r="F684" s="6"/>
    </row>
    <row r="685" spans="4:6">
      <c r="D685" s="5"/>
      <c r="F685" s="6"/>
    </row>
    <row r="686" spans="4:6">
      <c r="D686" s="5"/>
      <c r="F686" s="6"/>
    </row>
    <row r="687" spans="4:6">
      <c r="D687" s="5"/>
      <c r="F687" s="6"/>
    </row>
    <row r="688" spans="4:6">
      <c r="D688" s="5"/>
      <c r="F688" s="6"/>
    </row>
    <row r="689" spans="4:6">
      <c r="D689" s="5"/>
      <c r="F689" s="6"/>
    </row>
    <row r="690" spans="4:6">
      <c r="D690" s="5"/>
      <c r="F690" s="6"/>
    </row>
    <row r="691" spans="4:6">
      <c r="D691" s="5"/>
      <c r="F691" s="6"/>
    </row>
    <row r="692" spans="4:6">
      <c r="D692" s="5"/>
      <c r="F692" s="6"/>
    </row>
    <row r="693" spans="4:6">
      <c r="D693" s="5"/>
      <c r="F693" s="6"/>
    </row>
    <row r="694" spans="4:6">
      <c r="D694" s="5"/>
      <c r="F694" s="6"/>
    </row>
    <row r="695" spans="4:6">
      <c r="D695" s="5"/>
      <c r="F695" s="6"/>
    </row>
    <row r="696" spans="4:6">
      <c r="D696" s="5"/>
      <c r="F696" s="6"/>
    </row>
    <row r="697" spans="4:6">
      <c r="D697" s="5"/>
      <c r="F697" s="6"/>
    </row>
    <row r="698" spans="4:6">
      <c r="D698" s="5"/>
      <c r="F698" s="6"/>
    </row>
    <row r="699" spans="4:6">
      <c r="D699" s="5"/>
      <c r="F699" s="6"/>
    </row>
    <row r="700" spans="4:6">
      <c r="D700" s="5"/>
      <c r="F700" s="6"/>
    </row>
    <row r="701" spans="4:6">
      <c r="D701" s="5"/>
      <c r="F701" s="6"/>
    </row>
    <row r="702" spans="4:6">
      <c r="D702" s="5"/>
      <c r="F702" s="6"/>
    </row>
    <row r="703" spans="4:6">
      <c r="D703" s="5"/>
      <c r="F703" s="6"/>
    </row>
    <row r="704" spans="4:6">
      <c r="D704" s="5"/>
      <c r="F704" s="6"/>
    </row>
    <row r="705" spans="4:6">
      <c r="D705" s="5"/>
      <c r="F705" s="6"/>
    </row>
    <row r="706" spans="4:6">
      <c r="D706" s="5"/>
      <c r="F706" s="6"/>
    </row>
    <row r="707" spans="4:6">
      <c r="D707" s="5"/>
      <c r="F707" s="6"/>
    </row>
    <row r="708" spans="4:6">
      <c r="D708" s="5"/>
      <c r="F708" s="6"/>
    </row>
    <row r="709" spans="4:6">
      <c r="D709" s="5"/>
      <c r="F709" s="6"/>
    </row>
    <row r="710" spans="4:6">
      <c r="D710" s="5"/>
      <c r="F710" s="6"/>
    </row>
    <row r="711" spans="4:6">
      <c r="D711" s="5"/>
      <c r="F711" s="6"/>
    </row>
    <row r="712" spans="4:6">
      <c r="D712" s="5"/>
      <c r="F712" s="6"/>
    </row>
    <row r="713" spans="4:6">
      <c r="D713" s="5"/>
      <c r="F713" s="6"/>
    </row>
    <row r="714" spans="4:6">
      <c r="D714" s="5"/>
      <c r="F714" s="6"/>
    </row>
    <row r="715" spans="4:6">
      <c r="D715" s="5"/>
      <c r="F715" s="6"/>
    </row>
    <row r="716" spans="4:6">
      <c r="D716" s="5"/>
      <c r="F716" s="6"/>
    </row>
    <row r="717" spans="4:6">
      <c r="D717" s="5"/>
      <c r="F717" s="6"/>
    </row>
    <row r="718" spans="4:6">
      <c r="D718" s="5"/>
      <c r="F718" s="6"/>
    </row>
    <row r="719" spans="4:6">
      <c r="D719" s="5"/>
      <c r="F719" s="6"/>
    </row>
    <row r="720" spans="4:6">
      <c r="D720" s="5"/>
      <c r="F720" s="6"/>
    </row>
    <row r="721" spans="4:6">
      <c r="D721" s="5"/>
      <c r="F721" s="6"/>
    </row>
    <row r="722" spans="4:6">
      <c r="D722" s="5"/>
      <c r="F722" s="6"/>
    </row>
    <row r="723" spans="4:6">
      <c r="D723" s="5"/>
      <c r="F723" s="6"/>
    </row>
    <row r="724" spans="4:6">
      <c r="D724" s="5"/>
      <c r="F724" s="6"/>
    </row>
    <row r="725" spans="4:6">
      <c r="D725" s="5"/>
      <c r="F725" s="6"/>
    </row>
    <row r="726" spans="4:6">
      <c r="D726" s="5"/>
      <c r="F726" s="6"/>
    </row>
    <row r="727" spans="4:6">
      <c r="D727" s="5"/>
      <c r="F727" s="6"/>
    </row>
    <row r="728" spans="4:6">
      <c r="D728" s="5"/>
      <c r="F728" s="6"/>
    </row>
    <row r="729" spans="4:6">
      <c r="D729" s="5"/>
      <c r="F729" s="6"/>
    </row>
    <row r="730" spans="4:6">
      <c r="D730" s="5"/>
      <c r="F730" s="6"/>
    </row>
    <row r="731" spans="4:6">
      <c r="D731" s="5"/>
      <c r="F731" s="6"/>
    </row>
    <row r="732" spans="4:6">
      <c r="D732" s="5"/>
      <c r="F732" s="6"/>
    </row>
    <row r="733" spans="4:6">
      <c r="D733" s="5"/>
      <c r="F733" s="6"/>
    </row>
    <row r="734" spans="4:6">
      <c r="D734" s="5"/>
      <c r="F734" s="6"/>
    </row>
    <row r="735" spans="4:6">
      <c r="D735" s="5"/>
      <c r="F735" s="6"/>
    </row>
    <row r="736" spans="4:6">
      <c r="D736" s="5"/>
      <c r="F736" s="6"/>
    </row>
    <row r="737" spans="4:6">
      <c r="D737" s="5"/>
      <c r="F737" s="6"/>
    </row>
    <row r="738" spans="4:6">
      <c r="D738" s="5"/>
      <c r="F738" s="6"/>
    </row>
    <row r="739" spans="4:6">
      <c r="D739" s="5"/>
      <c r="F739" s="6"/>
    </row>
    <row r="740" spans="4:6">
      <c r="D740" s="5"/>
      <c r="F740" s="6"/>
    </row>
    <row r="741" spans="4:6">
      <c r="D741" s="5"/>
      <c r="F741" s="6"/>
    </row>
    <row r="742" spans="4:6">
      <c r="D742" s="5"/>
      <c r="F742" s="6"/>
    </row>
    <row r="743" spans="4:6">
      <c r="D743" s="5"/>
      <c r="F743" s="6"/>
    </row>
    <row r="744" spans="4:6">
      <c r="D744" s="5"/>
      <c r="F744" s="6"/>
    </row>
    <row r="745" spans="4:6">
      <c r="D745" s="5"/>
      <c r="F745" s="6"/>
    </row>
    <row r="746" spans="4:6">
      <c r="D746" s="5"/>
      <c r="F746" s="6"/>
    </row>
    <row r="747" spans="4:6">
      <c r="D747" s="5"/>
      <c r="F747" s="6"/>
    </row>
    <row r="748" spans="4:6">
      <c r="D748" s="5"/>
      <c r="F748" s="6"/>
    </row>
    <row r="749" spans="4:6">
      <c r="D749" s="5"/>
      <c r="F749" s="6"/>
    </row>
    <row r="750" spans="4:6">
      <c r="D750" s="5"/>
      <c r="F750" s="6"/>
    </row>
    <row r="751" spans="4:6">
      <c r="D751" s="5"/>
      <c r="F751" s="6"/>
    </row>
    <row r="752" spans="4:6">
      <c r="D752" s="5"/>
      <c r="F752" s="6"/>
    </row>
    <row r="753" spans="4:6">
      <c r="D753" s="5"/>
      <c r="F753" s="6"/>
    </row>
    <row r="754" spans="4:6">
      <c r="D754" s="5"/>
      <c r="F754" s="6"/>
    </row>
    <row r="755" spans="4:6">
      <c r="D755" s="5"/>
      <c r="F755" s="6"/>
    </row>
    <row r="756" spans="4:6">
      <c r="D756" s="5"/>
      <c r="F756" s="6"/>
    </row>
    <row r="757" spans="4:6">
      <c r="D757" s="5"/>
      <c r="F757" s="6"/>
    </row>
    <row r="758" spans="4:6">
      <c r="D758" s="5"/>
      <c r="F758" s="6"/>
    </row>
    <row r="759" spans="4:6">
      <c r="D759" s="5"/>
      <c r="F759" s="6"/>
    </row>
    <row r="760" spans="4:6">
      <c r="D760" s="5"/>
      <c r="F760" s="6"/>
    </row>
    <row r="761" spans="4:6">
      <c r="D761" s="5"/>
      <c r="F761" s="6"/>
    </row>
    <row r="762" spans="4:6">
      <c r="D762" s="5"/>
      <c r="F762" s="6"/>
    </row>
    <row r="763" spans="4:6">
      <c r="D763" s="5"/>
      <c r="F763" s="6"/>
    </row>
    <row r="764" spans="4:6">
      <c r="D764" s="5"/>
      <c r="F764" s="6"/>
    </row>
    <row r="765" spans="4:6">
      <c r="D765" s="5"/>
      <c r="F765" s="6"/>
    </row>
    <row r="766" spans="4:6">
      <c r="D766" s="5"/>
      <c r="F766" s="6"/>
    </row>
    <row r="767" spans="4:6">
      <c r="D767" s="5"/>
      <c r="F767" s="6"/>
    </row>
    <row r="768" spans="4:6">
      <c r="D768" s="5"/>
      <c r="F768" s="6"/>
    </row>
    <row r="769" spans="4:6">
      <c r="D769" s="5"/>
      <c r="F769" s="6"/>
    </row>
    <row r="770" spans="4:6">
      <c r="D770" s="5"/>
      <c r="F770" s="6"/>
    </row>
    <row r="771" spans="4:6">
      <c r="D771" s="5"/>
      <c r="F771" s="6"/>
    </row>
    <row r="772" spans="4:6">
      <c r="D772" s="5"/>
      <c r="F772" s="6"/>
    </row>
    <row r="773" spans="4:6">
      <c r="D773" s="5"/>
      <c r="F773" s="6"/>
    </row>
    <row r="774" spans="4:6">
      <c r="D774" s="5"/>
      <c r="F774" s="6"/>
    </row>
    <row r="775" spans="4:6">
      <c r="D775" s="5"/>
      <c r="F775" s="6"/>
    </row>
    <row r="776" spans="4:6">
      <c r="D776" s="5"/>
      <c r="F776" s="6"/>
    </row>
    <row r="777" spans="4:6">
      <c r="D777" s="5"/>
      <c r="F777" s="6"/>
    </row>
    <row r="778" spans="4:6">
      <c r="D778" s="5"/>
      <c r="F778" s="6"/>
    </row>
    <row r="779" spans="4:6">
      <c r="D779" s="5"/>
      <c r="F779" s="6"/>
    </row>
    <row r="780" spans="4:6">
      <c r="D780" s="5"/>
      <c r="F780" s="6"/>
    </row>
    <row r="781" spans="4:6">
      <c r="D781" s="5"/>
      <c r="F781" s="6"/>
    </row>
    <row r="782" spans="4:6">
      <c r="D782" s="5"/>
      <c r="F782" s="6"/>
    </row>
    <row r="783" spans="4:6">
      <c r="D783" s="5"/>
      <c r="F783" s="6"/>
    </row>
    <row r="784" spans="4:6">
      <c r="D784" s="5"/>
      <c r="F784" s="6"/>
    </row>
    <row r="785" spans="4:6">
      <c r="D785" s="5"/>
      <c r="F785" s="6"/>
    </row>
    <row r="786" spans="4:6">
      <c r="D786" s="5"/>
      <c r="F786" s="6"/>
    </row>
    <row r="787" spans="4:6">
      <c r="D787" s="5"/>
      <c r="F787" s="6"/>
    </row>
    <row r="788" spans="4:6">
      <c r="D788" s="5"/>
      <c r="F788" s="6"/>
    </row>
    <row r="789" spans="4:6">
      <c r="D789" s="5"/>
      <c r="F789" s="6"/>
    </row>
    <row r="790" spans="4:6">
      <c r="D790" s="5"/>
      <c r="F790" s="6"/>
    </row>
    <row r="791" spans="4:6">
      <c r="D791" s="5"/>
      <c r="F791" s="6"/>
    </row>
    <row r="792" spans="4:6">
      <c r="D792" s="5"/>
      <c r="F792" s="6"/>
    </row>
    <row r="793" spans="4:6">
      <c r="D793" s="5"/>
      <c r="F793" s="6"/>
    </row>
    <row r="794" spans="4:6">
      <c r="D794" s="5"/>
      <c r="F794" s="6"/>
    </row>
    <row r="795" spans="4:6">
      <c r="D795" s="5"/>
      <c r="F795" s="6"/>
    </row>
    <row r="796" spans="4:6">
      <c r="D796" s="5"/>
      <c r="F796" s="6"/>
    </row>
    <row r="797" spans="4:6">
      <c r="D797" s="5"/>
      <c r="F797" s="6"/>
    </row>
    <row r="798" spans="4:6">
      <c r="D798" s="5"/>
      <c r="F798" s="6"/>
    </row>
    <row r="799" spans="4:6">
      <c r="D799" s="5"/>
      <c r="F799" s="6"/>
    </row>
    <row r="800" spans="4:6">
      <c r="D800" s="5"/>
      <c r="F800" s="6"/>
    </row>
    <row r="801" spans="4:6">
      <c r="D801" s="5"/>
      <c r="F801" s="6"/>
    </row>
    <row r="802" spans="4:6">
      <c r="D802" s="5"/>
      <c r="F802" s="6"/>
    </row>
    <row r="803" spans="4:6">
      <c r="D803" s="5"/>
      <c r="F803" s="6"/>
    </row>
    <row r="804" spans="4:6">
      <c r="D804" s="5"/>
      <c r="F804" s="6"/>
    </row>
    <row r="805" spans="4:6">
      <c r="D805" s="5"/>
      <c r="F805" s="6"/>
    </row>
    <row r="806" spans="4:6">
      <c r="D806" s="5"/>
      <c r="F806" s="6"/>
    </row>
    <row r="807" spans="4:6">
      <c r="D807" s="5"/>
      <c r="F807" s="6"/>
    </row>
    <row r="808" spans="4:6">
      <c r="D808" s="5"/>
      <c r="F808" s="6"/>
    </row>
    <row r="809" spans="4:6">
      <c r="D809" s="5"/>
      <c r="F809" s="6"/>
    </row>
    <row r="810" spans="4:6">
      <c r="D810" s="5"/>
      <c r="F810" s="6"/>
    </row>
    <row r="811" spans="4:6">
      <c r="D811" s="5"/>
      <c r="F811" s="6"/>
    </row>
    <row r="812" spans="4:6">
      <c r="D812" s="5"/>
      <c r="F812" s="6"/>
    </row>
    <row r="813" spans="4:6">
      <c r="D813" s="5"/>
      <c r="F813" s="6"/>
    </row>
    <row r="814" spans="4:6">
      <c r="D814" s="5"/>
      <c r="F814" s="6"/>
    </row>
    <row r="815" spans="4:6">
      <c r="D815" s="5"/>
      <c r="F815" s="6"/>
    </row>
    <row r="816" spans="4:6">
      <c r="D816" s="5"/>
      <c r="F816" s="6"/>
    </row>
    <row r="817" spans="4:6">
      <c r="D817" s="5"/>
      <c r="F817" s="6"/>
    </row>
    <row r="818" spans="4:6">
      <c r="D818" s="5"/>
      <c r="F818" s="6"/>
    </row>
    <row r="819" spans="4:6">
      <c r="D819" s="5"/>
      <c r="F819" s="6"/>
    </row>
    <row r="820" spans="4:6">
      <c r="D820" s="5"/>
      <c r="F820" s="6"/>
    </row>
    <row r="821" spans="4:6">
      <c r="D821" s="5"/>
      <c r="F821" s="6"/>
    </row>
    <row r="822" spans="4:6">
      <c r="D822" s="5"/>
      <c r="F822" s="6"/>
    </row>
    <row r="823" spans="4:6">
      <c r="D823" s="5"/>
      <c r="F823" s="6"/>
    </row>
    <row r="824" spans="4:6">
      <c r="D824" s="5"/>
      <c r="F824" s="6"/>
    </row>
    <row r="825" spans="4:6">
      <c r="D825" s="5"/>
      <c r="F825" s="6"/>
    </row>
    <row r="826" spans="4:6">
      <c r="D826" s="5"/>
      <c r="F826" s="6"/>
    </row>
    <row r="827" spans="4:6">
      <c r="D827" s="5"/>
      <c r="F827" s="6"/>
    </row>
    <row r="828" spans="4:6">
      <c r="D828" s="5"/>
      <c r="F828" s="6"/>
    </row>
    <row r="829" spans="4:6">
      <c r="D829" s="5"/>
      <c r="F829" s="6"/>
    </row>
    <row r="830" spans="4:6">
      <c r="D830" s="5"/>
      <c r="F830" s="6"/>
    </row>
    <row r="831" spans="4:6">
      <c r="D831" s="5"/>
      <c r="F831" s="6"/>
    </row>
    <row r="832" spans="4:6">
      <c r="D832" s="5"/>
      <c r="F832" s="6"/>
    </row>
    <row r="833" spans="4:6">
      <c r="D833" s="5"/>
      <c r="F833" s="6"/>
    </row>
    <row r="834" spans="4:6">
      <c r="D834" s="5"/>
      <c r="F834" s="6"/>
    </row>
    <row r="835" spans="4:6">
      <c r="D835" s="5"/>
      <c r="F835" s="6"/>
    </row>
    <row r="836" spans="4:6">
      <c r="D836" s="5"/>
      <c r="F836" s="6"/>
    </row>
    <row r="837" spans="4:6">
      <c r="D837" s="5"/>
      <c r="F837" s="6"/>
    </row>
    <row r="838" spans="4:6">
      <c r="D838" s="5"/>
      <c r="F838" s="6"/>
    </row>
    <row r="839" spans="4:6">
      <c r="D839" s="5"/>
      <c r="F839" s="6"/>
    </row>
    <row r="840" spans="4:6">
      <c r="D840" s="5"/>
      <c r="F840" s="6"/>
    </row>
    <row r="841" spans="4:6">
      <c r="D841" s="5"/>
      <c r="F841" s="6"/>
    </row>
    <row r="842" spans="4:6">
      <c r="D842" s="5"/>
      <c r="F842" s="6"/>
    </row>
    <row r="843" spans="4:6">
      <c r="D843" s="5"/>
      <c r="F843" s="6"/>
    </row>
    <row r="844" spans="4:6">
      <c r="D844" s="5"/>
      <c r="F844" s="6"/>
    </row>
    <row r="845" spans="4:6">
      <c r="D845" s="5"/>
      <c r="F845" s="6"/>
    </row>
    <row r="846" spans="4:6">
      <c r="D846" s="5"/>
      <c r="F846" s="6"/>
    </row>
    <row r="847" spans="4:6">
      <c r="D847" s="5"/>
      <c r="F847" s="6"/>
    </row>
    <row r="848" spans="4:6">
      <c r="D848" s="5"/>
      <c r="F848" s="6"/>
    </row>
    <row r="849" spans="4:6">
      <c r="D849" s="5"/>
      <c r="F849" s="6"/>
    </row>
    <row r="850" spans="4:6">
      <c r="D850" s="5"/>
      <c r="F850" s="6"/>
    </row>
    <row r="851" spans="4:6">
      <c r="D851" s="5"/>
      <c r="F851" s="6"/>
    </row>
    <row r="852" spans="4:6">
      <c r="D852" s="5"/>
      <c r="F852" s="6"/>
    </row>
    <row r="853" spans="4:6">
      <c r="D853" s="5"/>
      <c r="F853" s="6"/>
    </row>
    <row r="854" spans="4:6">
      <c r="D854" s="5"/>
      <c r="F854" s="6"/>
    </row>
    <row r="855" spans="4:6">
      <c r="D855" s="5"/>
      <c r="F855" s="6"/>
    </row>
    <row r="856" spans="4:6">
      <c r="D856" s="5"/>
      <c r="F856" s="6"/>
    </row>
    <row r="857" spans="4:6">
      <c r="D857" s="5"/>
      <c r="F857" s="6"/>
    </row>
    <row r="858" spans="4:6">
      <c r="D858" s="5"/>
      <c r="F858" s="6"/>
    </row>
    <row r="859" spans="4:6">
      <c r="D859" s="5"/>
      <c r="F859" s="6"/>
    </row>
    <row r="860" spans="4:6">
      <c r="D860" s="5"/>
      <c r="F860" s="6"/>
    </row>
    <row r="861" spans="4:6">
      <c r="D861" s="5"/>
      <c r="F861" s="6"/>
    </row>
    <row r="862" spans="4:6">
      <c r="D862" s="5"/>
      <c r="F862" s="6"/>
    </row>
    <row r="863" spans="4:6">
      <c r="D863" s="5"/>
      <c r="F863" s="6"/>
    </row>
    <row r="864" spans="4:6">
      <c r="D864" s="5"/>
      <c r="F864" s="6"/>
    </row>
    <row r="865" spans="4:6">
      <c r="D865" s="5"/>
      <c r="F865" s="6"/>
    </row>
    <row r="866" spans="4:6">
      <c r="D866" s="5"/>
      <c r="F866" s="6"/>
    </row>
    <row r="867" spans="4:6">
      <c r="D867" s="5"/>
      <c r="F867" s="6"/>
    </row>
    <row r="868" spans="4:6">
      <c r="D868" s="5"/>
      <c r="F868" s="6"/>
    </row>
    <row r="869" spans="4:6">
      <c r="D869" s="5"/>
      <c r="F869" s="6"/>
    </row>
    <row r="870" spans="4:6">
      <c r="D870" s="5"/>
      <c r="F870" s="6"/>
    </row>
    <row r="871" spans="4:6">
      <c r="D871" s="5"/>
      <c r="F871" s="6"/>
    </row>
    <row r="872" spans="4:6">
      <c r="D872" s="5"/>
      <c r="F872" s="6"/>
    </row>
    <row r="873" spans="4:6">
      <c r="D873" s="5"/>
      <c r="F873" s="6"/>
    </row>
    <row r="874" spans="4:6">
      <c r="D874" s="5"/>
      <c r="F874" s="6"/>
    </row>
    <row r="875" spans="4:6">
      <c r="D875" s="5"/>
      <c r="F875" s="6"/>
    </row>
    <row r="876" spans="4:6">
      <c r="D876" s="5"/>
      <c r="F876" s="6"/>
    </row>
    <row r="877" spans="4:6">
      <c r="D877" s="5"/>
      <c r="F877" s="6"/>
    </row>
    <row r="878" spans="4:6">
      <c r="D878" s="5"/>
      <c r="F878" s="6"/>
    </row>
    <row r="879" spans="4:6">
      <c r="D879" s="5"/>
      <c r="F879" s="6"/>
    </row>
    <row r="880" spans="4:6">
      <c r="D880" s="5"/>
      <c r="F880" s="6"/>
    </row>
    <row r="881" spans="4:6">
      <c r="D881" s="5"/>
      <c r="F881" s="6"/>
    </row>
    <row r="882" spans="4:6">
      <c r="D882" s="5"/>
      <c r="F882" s="6"/>
    </row>
    <row r="883" spans="4:6">
      <c r="D883" s="5"/>
      <c r="F883" s="6"/>
    </row>
    <row r="884" spans="4:6">
      <c r="D884" s="5"/>
      <c r="F884" s="6"/>
    </row>
    <row r="885" spans="4:6">
      <c r="D885" s="5"/>
      <c r="F885" s="6"/>
    </row>
    <row r="886" spans="4:6">
      <c r="D886" s="5"/>
      <c r="F886" s="6"/>
    </row>
    <row r="887" spans="4:6">
      <c r="D887" s="5"/>
      <c r="F887" s="6"/>
    </row>
    <row r="888" spans="4:6">
      <c r="D888" s="5"/>
      <c r="F888" s="6"/>
    </row>
    <row r="889" spans="4:6">
      <c r="D889" s="5"/>
      <c r="F889" s="6"/>
    </row>
    <row r="890" spans="4:6">
      <c r="D890" s="5"/>
      <c r="F890" s="6"/>
    </row>
    <row r="891" spans="4:6">
      <c r="D891" s="5"/>
      <c r="F891" s="6"/>
    </row>
    <row r="892" spans="4:6">
      <c r="D892" s="5"/>
      <c r="F892" s="6"/>
    </row>
    <row r="893" spans="4:6">
      <c r="D893" s="5"/>
      <c r="F893" s="6"/>
    </row>
    <row r="894" spans="4:6">
      <c r="D894" s="5"/>
      <c r="F894" s="6"/>
    </row>
    <row r="895" spans="4:6">
      <c r="D895" s="5"/>
      <c r="F895" s="6"/>
    </row>
    <row r="896" spans="4:6">
      <c r="D896" s="5"/>
      <c r="F896" s="6"/>
    </row>
    <row r="897" spans="4:6">
      <c r="D897" s="5"/>
      <c r="F897" s="6"/>
    </row>
    <row r="898" spans="4:6">
      <c r="D898" s="5"/>
      <c r="F898" s="6"/>
    </row>
    <row r="899" spans="4:6">
      <c r="D899" s="5"/>
      <c r="F899" s="6"/>
    </row>
    <row r="900" spans="4:6">
      <c r="D900" s="5"/>
      <c r="F900" s="6"/>
    </row>
    <row r="901" spans="4:6">
      <c r="D901" s="5"/>
      <c r="F901" s="6"/>
    </row>
    <row r="902" spans="4:6">
      <c r="D902" s="5"/>
      <c r="F902" s="6"/>
    </row>
    <row r="903" spans="4:6">
      <c r="D903" s="5"/>
      <c r="F903" s="6"/>
    </row>
    <row r="904" spans="4:6">
      <c r="D904" s="5"/>
      <c r="F904" s="6"/>
    </row>
    <row r="905" spans="4:6">
      <c r="D905" s="5"/>
      <c r="F905" s="6"/>
    </row>
    <row r="906" spans="4:6">
      <c r="D906" s="5"/>
      <c r="F906" s="6"/>
    </row>
    <row r="907" spans="4:6">
      <c r="D907" s="5"/>
      <c r="F907" s="6"/>
    </row>
    <row r="908" spans="4:6">
      <c r="D908" s="5"/>
      <c r="F908" s="6"/>
    </row>
    <row r="909" spans="4:6">
      <c r="D909" s="5"/>
      <c r="F909" s="6"/>
    </row>
    <row r="910" spans="4:6">
      <c r="D910" s="5"/>
      <c r="F910" s="6"/>
    </row>
    <row r="911" spans="4:6">
      <c r="D911" s="5"/>
      <c r="F911" s="6"/>
    </row>
    <row r="912" spans="4:6">
      <c r="D912" s="5"/>
      <c r="F912" s="6"/>
    </row>
    <row r="913" spans="4:6">
      <c r="D913" s="5"/>
      <c r="F913" s="6"/>
    </row>
    <row r="914" spans="4:6">
      <c r="D914" s="5"/>
      <c r="F914" s="6"/>
    </row>
    <row r="915" spans="4:6">
      <c r="D915" s="5"/>
      <c r="F915" s="6"/>
    </row>
    <row r="916" spans="4:6">
      <c r="D916" s="5"/>
      <c r="F916" s="6"/>
    </row>
    <row r="917" spans="4:6">
      <c r="D917" s="5"/>
      <c r="F917" s="6"/>
    </row>
    <row r="918" spans="4:6">
      <c r="D918" s="5"/>
      <c r="F918" s="6"/>
    </row>
    <row r="919" spans="4:6">
      <c r="D919" s="5"/>
      <c r="F919" s="6"/>
    </row>
    <row r="920" spans="4:6">
      <c r="D920" s="5"/>
      <c r="F920" s="6"/>
    </row>
    <row r="921" spans="4:6">
      <c r="D921" s="5"/>
      <c r="F921" s="6"/>
    </row>
    <row r="922" spans="4:6">
      <c r="D922" s="5"/>
      <c r="F922" s="6"/>
    </row>
    <row r="923" spans="4:6">
      <c r="D923" s="5"/>
      <c r="F923" s="6"/>
    </row>
    <row r="924" spans="4:6">
      <c r="D924" s="5"/>
      <c r="F924" s="6"/>
    </row>
    <row r="925" spans="4:6">
      <c r="D925" s="5"/>
      <c r="F925" s="6"/>
    </row>
    <row r="926" spans="4:6">
      <c r="D926" s="5"/>
      <c r="F926" s="6"/>
    </row>
    <row r="927" spans="4:6">
      <c r="D927" s="5"/>
      <c r="F927" s="6"/>
    </row>
    <row r="928" spans="4:6">
      <c r="D928" s="5"/>
      <c r="F928" s="6"/>
    </row>
    <row r="929" spans="4:6">
      <c r="D929" s="5"/>
      <c r="F929" s="6"/>
    </row>
    <row r="930" spans="4:6">
      <c r="D930" s="5"/>
      <c r="F930" s="6"/>
    </row>
    <row r="931" spans="4:6">
      <c r="D931" s="5"/>
      <c r="F931" s="6"/>
    </row>
    <row r="932" spans="4:6">
      <c r="D932" s="5"/>
      <c r="F932" s="6"/>
    </row>
    <row r="933" spans="4:6">
      <c r="D933" s="5"/>
      <c r="F933" s="6"/>
    </row>
    <row r="934" spans="4:6">
      <c r="D934" s="5"/>
      <c r="F934" s="6"/>
    </row>
    <row r="935" spans="4:6">
      <c r="D935" s="5"/>
      <c r="F935" s="6"/>
    </row>
    <row r="936" spans="4:6">
      <c r="D936" s="5"/>
      <c r="F936" s="6"/>
    </row>
    <row r="937" spans="4:6">
      <c r="D937" s="5"/>
      <c r="F937" s="6"/>
    </row>
    <row r="938" spans="4:6">
      <c r="D938" s="5"/>
      <c r="F938" s="6"/>
    </row>
    <row r="939" spans="4:6">
      <c r="D939" s="5"/>
      <c r="F939" s="6"/>
    </row>
    <row r="940" spans="4:6">
      <c r="D940" s="5"/>
      <c r="F940" s="6"/>
    </row>
    <row r="941" spans="4:6">
      <c r="D941" s="5"/>
      <c r="F941" s="6"/>
    </row>
    <row r="942" spans="4:6">
      <c r="D942" s="5"/>
      <c r="F942" s="6"/>
    </row>
    <row r="943" spans="4:6">
      <c r="D943" s="5"/>
      <c r="F943" s="6"/>
    </row>
    <row r="944" spans="4:6">
      <c r="D944" s="5"/>
      <c r="F944" s="6"/>
    </row>
    <row r="945" spans="4:6">
      <c r="D945" s="5"/>
      <c r="F945" s="6"/>
    </row>
    <row r="946" spans="4:6">
      <c r="D946" s="5"/>
      <c r="F946" s="6"/>
    </row>
    <row r="947" spans="4:6">
      <c r="D947" s="5"/>
      <c r="F947" s="6"/>
    </row>
    <row r="948" spans="4:6">
      <c r="D948" s="5"/>
      <c r="F948" s="6"/>
    </row>
    <row r="949" spans="4:6">
      <c r="D949" s="5"/>
      <c r="F949" s="6"/>
    </row>
    <row r="950" spans="4:6">
      <c r="D950" s="5"/>
      <c r="F950" s="6"/>
    </row>
    <row r="951" spans="4:6">
      <c r="D951" s="5"/>
      <c r="F951" s="6"/>
    </row>
    <row r="952" spans="4:6">
      <c r="D952" s="5"/>
      <c r="F952" s="6"/>
    </row>
    <row r="953" spans="4:6">
      <c r="D953" s="5"/>
      <c r="F953" s="6"/>
    </row>
    <row r="954" spans="4:6">
      <c r="D954" s="5"/>
      <c r="F954" s="6"/>
    </row>
    <row r="955" spans="4:6">
      <c r="D955" s="5"/>
      <c r="F955" s="6"/>
    </row>
    <row r="956" spans="4:6">
      <c r="D956" s="5"/>
      <c r="F956" s="6"/>
    </row>
    <row r="957" spans="4:6">
      <c r="D957" s="5"/>
      <c r="F957" s="6"/>
    </row>
    <row r="958" spans="4:6">
      <c r="D958" s="5"/>
      <c r="F958" s="6"/>
    </row>
    <row r="959" spans="4:6">
      <c r="D959" s="5"/>
      <c r="F959" s="6"/>
    </row>
    <row r="960" spans="4:6">
      <c r="D960" s="5"/>
      <c r="F960" s="6"/>
    </row>
    <row r="961" spans="4:6">
      <c r="D961" s="5"/>
      <c r="F961" s="6"/>
    </row>
    <row r="962" spans="4:6">
      <c r="D962" s="5"/>
      <c r="F962" s="6"/>
    </row>
    <row r="963" spans="4:6">
      <c r="D963" s="5"/>
      <c r="F963" s="6"/>
    </row>
    <row r="964" spans="4:6">
      <c r="D964" s="5"/>
      <c r="F964" s="6"/>
    </row>
    <row r="965" spans="4:6">
      <c r="D965" s="5"/>
      <c r="F965" s="6"/>
    </row>
    <row r="966" spans="4:6">
      <c r="D966" s="5"/>
      <c r="F966" s="6"/>
    </row>
    <row r="967" spans="4:6">
      <c r="D967" s="5"/>
      <c r="F967" s="6"/>
    </row>
    <row r="968" spans="4:6">
      <c r="D968" s="5"/>
      <c r="F968" s="6"/>
    </row>
    <row r="969" spans="4:6">
      <c r="D969" s="5"/>
      <c r="F969" s="6"/>
    </row>
    <row r="970" spans="4:6">
      <c r="D970" s="5"/>
      <c r="F970" s="6"/>
    </row>
    <row r="971" spans="4:6">
      <c r="D971" s="5"/>
      <c r="F971" s="6"/>
    </row>
    <row r="972" spans="4:6">
      <c r="D972" s="5"/>
      <c r="F972" s="6"/>
    </row>
    <row r="973" spans="4:6">
      <c r="D973" s="5"/>
      <c r="F973" s="6"/>
    </row>
    <row r="974" spans="4:6">
      <c r="D974" s="5"/>
      <c r="F974" s="6"/>
    </row>
    <row r="975" spans="4:6">
      <c r="D975" s="5"/>
      <c r="F975" s="6"/>
    </row>
    <row r="976" spans="4:6">
      <c r="D976" s="5"/>
      <c r="F976" s="6"/>
    </row>
    <row r="977" spans="4:6">
      <c r="D977" s="5"/>
      <c r="F977" s="6"/>
    </row>
    <row r="978" spans="4:6">
      <c r="D978" s="5"/>
      <c r="F978" s="6"/>
    </row>
    <row r="979" spans="4:6">
      <c r="D979" s="5"/>
      <c r="F979" s="6"/>
    </row>
    <row r="980" spans="4:6">
      <c r="D980" s="5"/>
      <c r="F980" s="6"/>
    </row>
    <row r="981" spans="4:6">
      <c r="D981" s="5"/>
      <c r="F981" s="6"/>
    </row>
    <row r="982" spans="4:6">
      <c r="D982" s="5"/>
      <c r="F982" s="6"/>
    </row>
    <row r="983" spans="4:6">
      <c r="D983" s="5"/>
      <c r="F983" s="6"/>
    </row>
    <row r="984" spans="4:6">
      <c r="D984" s="5"/>
      <c r="F984" s="6"/>
    </row>
    <row r="985" spans="4:6">
      <c r="D985" s="5"/>
      <c r="F985" s="6"/>
    </row>
    <row r="986" spans="4:6">
      <c r="D986" s="5"/>
      <c r="F986" s="6"/>
    </row>
    <row r="987" spans="4:6">
      <c r="D987" s="5"/>
      <c r="F987" s="6"/>
    </row>
    <row r="988" spans="4:6">
      <c r="D988" s="5"/>
      <c r="F988" s="6"/>
    </row>
    <row r="989" spans="4:6">
      <c r="D989" s="5"/>
      <c r="F989" s="6"/>
    </row>
    <row r="990" spans="4:6">
      <c r="D990" s="5"/>
      <c r="F990" s="6"/>
    </row>
    <row r="991" spans="4:6">
      <c r="D991" s="5"/>
      <c r="F991" s="6"/>
    </row>
    <row r="992" spans="4:6">
      <c r="D992" s="5"/>
      <c r="F992" s="6"/>
    </row>
    <row r="993" spans="4:6">
      <c r="D993" s="5"/>
      <c r="F993" s="6"/>
    </row>
    <row r="994" spans="4:6">
      <c r="D994" s="5"/>
      <c r="F994" s="6"/>
    </row>
    <row r="995" spans="4:6">
      <c r="D995" s="5"/>
      <c r="F995" s="6"/>
    </row>
    <row r="996" spans="4:6">
      <c r="D996" s="5"/>
      <c r="F996" s="6"/>
    </row>
    <row r="997" spans="4:6">
      <c r="D997" s="5"/>
      <c r="F997" s="6"/>
    </row>
    <row r="998" spans="4:6">
      <c r="D998" s="5"/>
      <c r="F998" s="6"/>
    </row>
    <row r="999" spans="4:6">
      <c r="D999" s="5"/>
      <c r="F999" s="6"/>
    </row>
    <row r="1000" spans="4:6">
      <c r="D1000" s="5"/>
      <c r="F1000" s="6"/>
    </row>
    <row r="1001" spans="4:6">
      <c r="D1001" s="5"/>
      <c r="F1001" s="6"/>
    </row>
    <row r="1002" spans="4:6">
      <c r="D1002" s="5"/>
      <c r="F1002" s="6"/>
    </row>
    <row r="1003" spans="4:6">
      <c r="D1003" s="5"/>
      <c r="F1003" s="6"/>
    </row>
    <row r="1004" spans="4:6">
      <c r="D1004" s="5"/>
      <c r="F1004" s="6"/>
    </row>
    <row r="1005" spans="4:6">
      <c r="D1005" s="5"/>
      <c r="F1005" s="6"/>
    </row>
    <row r="1006" spans="4:6">
      <c r="D1006" s="5"/>
      <c r="F1006" s="6"/>
    </row>
    <row r="1007" spans="4:6">
      <c r="D1007" s="5"/>
      <c r="F1007" s="6"/>
    </row>
    <row r="1008" spans="4:6">
      <c r="D1008" s="5"/>
      <c r="F1008" s="6"/>
    </row>
    <row r="1009" spans="4:6">
      <c r="D1009" s="5"/>
      <c r="F1009" s="6"/>
    </row>
    <row r="1010" spans="4:6">
      <c r="D1010" s="5"/>
      <c r="F1010" s="6"/>
    </row>
    <row r="1011" spans="4:6">
      <c r="D1011" s="5"/>
      <c r="F1011" s="6"/>
    </row>
    <row r="1012" spans="4:6">
      <c r="D1012" s="5"/>
      <c r="F1012" s="6"/>
    </row>
    <row r="1013" spans="4:6">
      <c r="D1013" s="5"/>
      <c r="F1013" s="6"/>
    </row>
    <row r="1014" spans="4:6">
      <c r="D1014" s="5"/>
      <c r="F1014" s="6"/>
    </row>
    <row r="1015" spans="4:6">
      <c r="D1015" s="5"/>
      <c r="F1015" s="6"/>
    </row>
    <row r="1016" spans="4:6">
      <c r="D1016" s="5"/>
      <c r="F1016" s="6"/>
    </row>
    <row r="1017" spans="4:6">
      <c r="D1017" s="5"/>
      <c r="F1017" s="6"/>
    </row>
    <row r="1018" spans="4:6">
      <c r="D1018" s="5"/>
      <c r="F1018" s="6"/>
    </row>
    <row r="1019" spans="4:6">
      <c r="D1019" s="5"/>
      <c r="F1019" s="6"/>
    </row>
    <row r="1020" spans="4:6">
      <c r="D1020" s="5"/>
      <c r="F1020" s="6"/>
    </row>
    <row r="1021" spans="4:6">
      <c r="D1021" s="5"/>
      <c r="F1021" s="6"/>
    </row>
    <row r="1022" spans="4:6">
      <c r="D1022" s="5"/>
      <c r="F1022" s="6"/>
    </row>
    <row r="1023" spans="4:6">
      <c r="D1023" s="5"/>
      <c r="F1023" s="6"/>
    </row>
    <row r="1024" spans="4:6">
      <c r="D1024" s="5"/>
      <c r="F1024" s="6"/>
    </row>
    <row r="1025" spans="4:6">
      <c r="D1025" s="5"/>
      <c r="F1025" s="6"/>
    </row>
    <row r="1026" spans="4:6">
      <c r="D1026" s="5"/>
      <c r="F1026" s="6"/>
    </row>
    <row r="1027" spans="4:6">
      <c r="D1027" s="5"/>
      <c r="F1027" s="6"/>
    </row>
    <row r="1028" spans="4:6">
      <c r="D1028" s="5"/>
      <c r="F1028" s="6"/>
    </row>
    <row r="1029" spans="4:6">
      <c r="D1029" s="5"/>
      <c r="F1029" s="6"/>
    </row>
    <row r="1030" spans="4:6">
      <c r="D1030" s="5"/>
      <c r="F1030" s="6"/>
    </row>
    <row r="1031" spans="4:6">
      <c r="D1031" s="5"/>
      <c r="F1031" s="6"/>
    </row>
    <row r="1032" spans="4:6">
      <c r="D1032" s="5"/>
      <c r="F1032" s="6"/>
    </row>
    <row r="1033" spans="4:6">
      <c r="D1033" s="5"/>
      <c r="F1033" s="6"/>
    </row>
    <row r="1034" spans="4:6">
      <c r="D1034" s="5"/>
      <c r="F1034" s="6"/>
    </row>
    <row r="1035" spans="4:6">
      <c r="D1035" s="5"/>
      <c r="F1035" s="6"/>
    </row>
    <row r="1036" spans="4:6">
      <c r="D1036" s="5"/>
      <c r="F1036" s="6"/>
    </row>
    <row r="1037" spans="4:6">
      <c r="D1037" s="5"/>
      <c r="F1037" s="6"/>
    </row>
    <row r="1038" spans="4:6">
      <c r="D1038" s="5"/>
      <c r="F1038" s="6"/>
    </row>
    <row r="1039" spans="4:6">
      <c r="D1039" s="5"/>
      <c r="F1039" s="6"/>
    </row>
    <row r="1040" spans="4:6">
      <c r="D1040" s="5"/>
      <c r="F1040" s="6"/>
    </row>
    <row r="1041" spans="4:6">
      <c r="D1041" s="5"/>
      <c r="F1041" s="6"/>
    </row>
    <row r="1042" spans="4:6">
      <c r="D1042" s="5"/>
      <c r="F1042" s="6"/>
    </row>
    <row r="1043" spans="4:6">
      <c r="D1043" s="5"/>
      <c r="F1043" s="6"/>
    </row>
    <row r="1044" spans="4:6">
      <c r="D1044" s="5"/>
      <c r="F1044" s="6"/>
    </row>
    <row r="1045" spans="4:6">
      <c r="D1045" s="5"/>
      <c r="F1045" s="6"/>
    </row>
    <row r="1046" spans="4:6">
      <c r="D1046" s="5"/>
      <c r="F1046" s="6"/>
    </row>
    <row r="1047" spans="4:6">
      <c r="D1047" s="5"/>
      <c r="F1047" s="6"/>
    </row>
    <row r="1048" spans="4:6">
      <c r="D1048" s="5"/>
      <c r="F1048" s="6"/>
    </row>
    <row r="1049" spans="4:6">
      <c r="D1049" s="5"/>
      <c r="F1049" s="6"/>
    </row>
    <row r="1050" spans="4:6">
      <c r="D1050" s="5"/>
      <c r="F1050" s="6"/>
    </row>
    <row r="1051" spans="4:6">
      <c r="D1051" s="5"/>
      <c r="F1051" s="6"/>
    </row>
    <row r="1052" spans="4:6">
      <c r="D1052" s="5"/>
      <c r="F1052" s="6"/>
    </row>
    <row r="1053" spans="4:6">
      <c r="D1053" s="5"/>
      <c r="F1053" s="6"/>
    </row>
    <row r="1054" spans="4:6">
      <c r="D1054" s="5"/>
      <c r="F1054" s="6"/>
    </row>
    <row r="1055" spans="4:6">
      <c r="D1055" s="5"/>
      <c r="F1055" s="6"/>
    </row>
    <row r="1056" spans="4:6">
      <c r="D1056" s="5"/>
      <c r="F1056" s="6"/>
    </row>
    <row r="1057" spans="4:6">
      <c r="D1057" s="5"/>
      <c r="F1057" s="6"/>
    </row>
    <row r="1058" spans="4:6">
      <c r="D1058" s="5"/>
      <c r="F1058" s="6"/>
    </row>
    <row r="1059" spans="4:6">
      <c r="D1059" s="5"/>
      <c r="F1059" s="6"/>
    </row>
    <row r="1060" spans="4:6">
      <c r="D1060" s="5"/>
      <c r="F1060" s="6"/>
    </row>
    <row r="1061" spans="4:6">
      <c r="D1061" s="5"/>
      <c r="F1061" s="6"/>
    </row>
    <row r="1062" spans="4:6">
      <c r="D1062" s="5"/>
      <c r="F1062" s="6"/>
    </row>
    <row r="1063" spans="4:6">
      <c r="D1063" s="5"/>
      <c r="F1063" s="6"/>
    </row>
    <row r="1064" spans="4:6">
      <c r="D1064" s="5"/>
      <c r="F1064" s="6"/>
    </row>
    <row r="1065" spans="4:6">
      <c r="D1065" s="5"/>
      <c r="F1065" s="6"/>
    </row>
    <row r="1066" spans="4:6">
      <c r="D1066" s="5"/>
      <c r="F1066" s="6"/>
    </row>
    <row r="1067" spans="4:6">
      <c r="D1067" s="5"/>
      <c r="F1067" s="6"/>
    </row>
    <row r="1068" spans="4:6">
      <c r="D1068" s="5"/>
      <c r="F1068" s="6"/>
    </row>
    <row r="1069" spans="4:6">
      <c r="D1069" s="5"/>
      <c r="F1069" s="6"/>
    </row>
    <row r="1070" spans="4:6">
      <c r="D1070" s="5"/>
      <c r="F1070" s="6"/>
    </row>
    <row r="1071" spans="4:6">
      <c r="D1071" s="5"/>
      <c r="F1071" s="6"/>
    </row>
    <row r="1072" spans="4:6">
      <c r="D1072" s="5"/>
      <c r="F1072" s="6"/>
    </row>
    <row r="1073" spans="4:6">
      <c r="D1073" s="5"/>
      <c r="F1073" s="6"/>
    </row>
    <row r="1074" spans="4:6">
      <c r="D1074" s="5"/>
      <c r="F1074" s="6"/>
    </row>
    <row r="1075" spans="4:6">
      <c r="D1075" s="5"/>
      <c r="F1075" s="6"/>
    </row>
    <row r="1076" spans="4:6">
      <c r="D1076" s="5"/>
      <c r="F1076" s="6"/>
    </row>
    <row r="1077" spans="4:6">
      <c r="D1077" s="5"/>
      <c r="F1077" s="6"/>
    </row>
    <row r="1078" spans="4:6">
      <c r="D1078" s="5"/>
      <c r="F1078" s="6"/>
    </row>
    <row r="1079" spans="4:6">
      <c r="D1079" s="5"/>
      <c r="F1079" s="6"/>
    </row>
    <row r="1080" spans="4:6">
      <c r="D1080" s="5"/>
      <c r="F1080" s="6"/>
    </row>
    <row r="1081" spans="4:6">
      <c r="D1081" s="5"/>
      <c r="F1081" s="6"/>
    </row>
    <row r="1082" spans="4:6">
      <c r="D1082" s="5"/>
      <c r="F1082" s="6"/>
    </row>
    <row r="1083" spans="4:6">
      <c r="D1083" s="5"/>
      <c r="F1083" s="6"/>
    </row>
    <row r="1084" spans="4:6">
      <c r="D1084" s="5"/>
      <c r="F1084" s="6"/>
    </row>
    <row r="1085" spans="4:6">
      <c r="D1085" s="5"/>
      <c r="F1085" s="6"/>
    </row>
    <row r="1086" spans="4:6">
      <c r="D1086" s="5"/>
      <c r="F1086" s="6"/>
    </row>
    <row r="1087" spans="4:6">
      <c r="D1087" s="5"/>
      <c r="F1087" s="6"/>
    </row>
    <row r="1088" spans="4:6">
      <c r="D1088" s="5"/>
      <c r="F1088" s="6"/>
    </row>
    <row r="1089" spans="4:6">
      <c r="D1089" s="5"/>
      <c r="F1089" s="6"/>
    </row>
    <row r="1090" spans="4:6">
      <c r="D1090" s="5"/>
      <c r="F1090" s="6"/>
    </row>
    <row r="1091" spans="4:6">
      <c r="D1091" s="5"/>
      <c r="F1091" s="6"/>
    </row>
    <row r="1092" spans="4:6">
      <c r="D1092" s="5"/>
      <c r="F1092" s="6"/>
    </row>
    <row r="1093" spans="4:6">
      <c r="D1093" s="5"/>
      <c r="F1093" s="6"/>
    </row>
    <row r="1094" spans="4:6">
      <c r="D1094" s="5"/>
      <c r="F1094" s="6"/>
    </row>
    <row r="1095" spans="4:6">
      <c r="D1095" s="5"/>
      <c r="F1095" s="6"/>
    </row>
    <row r="1096" spans="4:6">
      <c r="D1096" s="5"/>
      <c r="F1096" s="6"/>
    </row>
    <row r="1097" spans="4:6">
      <c r="D1097" s="5"/>
      <c r="F1097" s="6"/>
    </row>
    <row r="1098" spans="4:6">
      <c r="D1098" s="5"/>
      <c r="F1098" s="6"/>
    </row>
    <row r="1099" spans="4:6">
      <c r="D1099" s="5"/>
      <c r="F1099" s="6"/>
    </row>
    <row r="1100" spans="4:6">
      <c r="D1100" s="5"/>
      <c r="F1100" s="6"/>
    </row>
    <row r="1101" spans="4:6">
      <c r="D1101" s="5"/>
      <c r="F1101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3C32D3-7E4D-F74E-A6F4-9DF924579789}">
  <dimension ref="A1:E265"/>
  <sheetViews>
    <sheetView tabSelected="1" workbookViewId="0">
      <selection activeCell="E4" sqref="E4"/>
    </sheetView>
  </sheetViews>
  <sheetFormatPr baseColWidth="10" defaultRowHeight="16"/>
  <cols>
    <col min="1" max="1" width="13" customWidth="1"/>
    <col min="2" max="2" width="13.1640625" customWidth="1"/>
    <col min="3" max="3" width="7.1640625" bestFit="1" customWidth="1"/>
    <col min="4" max="4" width="28.83203125" bestFit="1" customWidth="1"/>
    <col min="5" max="5" width="8.83203125" customWidth="1"/>
  </cols>
  <sheetData>
    <row r="1" spans="1:5" ht="34">
      <c r="A1" s="4" t="s">
        <v>56</v>
      </c>
      <c r="B1" s="4" t="s">
        <v>2</v>
      </c>
      <c r="C1" s="4" t="s">
        <v>42</v>
      </c>
      <c r="D1" s="4" t="s">
        <v>7</v>
      </c>
      <c r="E1" s="4" t="s">
        <v>64</v>
      </c>
    </row>
    <row r="2" spans="1:5">
      <c r="A2">
        <v>1</v>
      </c>
      <c r="B2" t="s">
        <v>9</v>
      </c>
      <c r="C2">
        <v>1</v>
      </c>
      <c r="D2" t="str">
        <f>VLOOKUP(C2,Items!$A$2:$B$25, 2)</f>
        <v>Masks (N95)</v>
      </c>
      <c r="E2">
        <v>83940</v>
      </c>
    </row>
    <row r="3" spans="1:5">
      <c r="A3">
        <v>2</v>
      </c>
      <c r="B3" t="s">
        <v>10</v>
      </c>
      <c r="C3">
        <v>1</v>
      </c>
      <c r="D3" t="str">
        <f>VLOOKUP(C3,Items!$A$2:$B$25, 2)</f>
        <v>Masks (N95)</v>
      </c>
      <c r="E3">
        <v>63390</v>
      </c>
    </row>
    <row r="4" spans="1:5">
      <c r="A4">
        <v>3</v>
      </c>
      <c r="B4" t="s">
        <v>11</v>
      </c>
      <c r="C4">
        <v>1</v>
      </c>
      <c r="D4" t="str">
        <f>VLOOKUP(C4,Items!$A$2:$B$25, 2)</f>
        <v>Masks (N95)</v>
      </c>
      <c r="E4">
        <v>600</v>
      </c>
    </row>
    <row r="5" spans="1:5">
      <c r="A5">
        <v>4</v>
      </c>
      <c r="B5" t="s">
        <v>12</v>
      </c>
      <c r="C5">
        <v>1</v>
      </c>
      <c r="D5" t="str">
        <f>VLOOKUP(C5,Items!$A$2:$B$25, 2)</f>
        <v>Masks (N95)</v>
      </c>
      <c r="E5">
        <v>136</v>
      </c>
    </row>
    <row r="6" spans="1:5">
      <c r="A6">
        <v>5</v>
      </c>
      <c r="B6" t="s">
        <v>13</v>
      </c>
      <c r="C6">
        <v>1</v>
      </c>
      <c r="D6" t="str">
        <f>VLOOKUP(C6,Items!$A$2:$B$25, 2)</f>
        <v>Masks (N95)</v>
      </c>
      <c r="E6">
        <v>7183</v>
      </c>
    </row>
    <row r="7" spans="1:5">
      <c r="A7">
        <v>6</v>
      </c>
      <c r="B7" t="s">
        <v>14</v>
      </c>
      <c r="C7">
        <v>1</v>
      </c>
      <c r="D7" t="str">
        <f>VLOOKUP(C7,Items!$A$2:$B$25, 2)</f>
        <v>Masks (N95)</v>
      </c>
      <c r="E7">
        <v>350</v>
      </c>
    </row>
    <row r="8" spans="1:5">
      <c r="A8">
        <v>7</v>
      </c>
      <c r="B8" t="s">
        <v>15</v>
      </c>
      <c r="C8">
        <v>1</v>
      </c>
      <c r="D8" t="str">
        <f>VLOOKUP(C8,Items!$A$2:$B$25, 2)</f>
        <v>Masks (N95)</v>
      </c>
      <c r="E8">
        <v>6415</v>
      </c>
    </row>
    <row r="9" spans="1:5">
      <c r="A9">
        <v>8</v>
      </c>
      <c r="B9" t="s">
        <v>16</v>
      </c>
      <c r="C9">
        <v>1</v>
      </c>
      <c r="D9" t="str">
        <f>VLOOKUP(C9,Items!$A$2:$B$25, 2)</f>
        <v>Masks (N95)</v>
      </c>
      <c r="E9">
        <v>353</v>
      </c>
    </row>
    <row r="10" spans="1:5">
      <c r="A10">
        <v>9</v>
      </c>
      <c r="B10" t="s">
        <v>17</v>
      </c>
      <c r="C10">
        <v>1</v>
      </c>
      <c r="D10" t="str">
        <f>VLOOKUP(C10,Items!$A$2:$B$25, 2)</f>
        <v>Masks (N95)</v>
      </c>
      <c r="E10">
        <v>760</v>
      </c>
    </row>
    <row r="11" spans="1:5">
      <c r="A11">
        <v>10</v>
      </c>
      <c r="B11" t="s">
        <v>58</v>
      </c>
      <c r="C11">
        <v>1</v>
      </c>
      <c r="D11" t="str">
        <f>VLOOKUP(C11,Items!$A$2:$B$25, 2)</f>
        <v>Masks (N95)</v>
      </c>
      <c r="E11">
        <v>56</v>
      </c>
    </row>
    <row r="12" spans="1:5">
      <c r="A12">
        <f>A2</f>
        <v>1</v>
      </c>
      <c r="B12" t="str">
        <f>B2</f>
        <v>SFD</v>
      </c>
      <c r="C12">
        <f>C2+1</f>
        <v>2</v>
      </c>
      <c r="D12" t="str">
        <f>VLOOKUP(C12,Items!$A$2:$B$25, 2)</f>
        <v>Masks (Surgical)</v>
      </c>
      <c r="E12">
        <v>62401</v>
      </c>
    </row>
    <row r="13" spans="1:5">
      <c r="A13">
        <f t="shared" ref="A13:B28" si="0">A3</f>
        <v>2</v>
      </c>
      <c r="B13" t="str">
        <f t="shared" si="0"/>
        <v>SPD</v>
      </c>
      <c r="C13">
        <f t="shared" ref="C13:C76" si="1">C3+1</f>
        <v>2</v>
      </c>
      <c r="D13" t="str">
        <f>VLOOKUP(C13,Items!$A$2:$B$25, 2)</f>
        <v>Masks (Surgical)</v>
      </c>
      <c r="E13">
        <v>58482</v>
      </c>
    </row>
    <row r="14" spans="1:5">
      <c r="A14">
        <f t="shared" si="0"/>
        <v>3</v>
      </c>
      <c r="B14" t="str">
        <f t="shared" si="0"/>
        <v>Parks</v>
      </c>
      <c r="C14">
        <f t="shared" si="1"/>
        <v>2</v>
      </c>
      <c r="D14" t="str">
        <f>VLOOKUP(C14,Items!$A$2:$B$25, 2)</f>
        <v>Masks (Surgical)</v>
      </c>
      <c r="E14">
        <v>75000</v>
      </c>
    </row>
    <row r="15" spans="1:5">
      <c r="A15">
        <f t="shared" si="0"/>
        <v>4</v>
      </c>
      <c r="B15" t="str">
        <f t="shared" si="0"/>
        <v>SPU</v>
      </c>
      <c r="C15">
        <f t="shared" si="1"/>
        <v>2</v>
      </c>
      <c r="D15" t="str">
        <f>VLOOKUP(C15,Items!$A$2:$B$25, 2)</f>
        <v>Masks (Surgical)</v>
      </c>
      <c r="E15">
        <v>0</v>
      </c>
    </row>
    <row r="16" spans="1:5">
      <c r="A16">
        <f t="shared" si="0"/>
        <v>5</v>
      </c>
      <c r="B16" t="str">
        <f t="shared" si="0"/>
        <v>SDOT</v>
      </c>
      <c r="C16">
        <f t="shared" si="1"/>
        <v>2</v>
      </c>
      <c r="D16" t="str">
        <f>VLOOKUP(C16,Items!$A$2:$B$25, 2)</f>
        <v>Masks (Surgical)</v>
      </c>
      <c r="E16">
        <v>2800</v>
      </c>
    </row>
    <row r="17" spans="1:5">
      <c r="A17">
        <f t="shared" si="0"/>
        <v>6</v>
      </c>
      <c r="B17" t="str">
        <f t="shared" si="0"/>
        <v>SDCI</v>
      </c>
      <c r="C17">
        <f t="shared" si="1"/>
        <v>2</v>
      </c>
      <c r="D17" t="str">
        <f>VLOOKUP(C17,Items!$A$2:$B$25, 2)</f>
        <v>Masks (Surgical)</v>
      </c>
      <c r="E17">
        <v>500</v>
      </c>
    </row>
    <row r="18" spans="1:5">
      <c r="A18">
        <f t="shared" si="0"/>
        <v>7</v>
      </c>
      <c r="B18" t="str">
        <f t="shared" si="0"/>
        <v>Libraries</v>
      </c>
      <c r="C18">
        <f t="shared" si="1"/>
        <v>2</v>
      </c>
      <c r="D18" t="str">
        <f>VLOOKUP(C18,Items!$A$2:$B$25, 2)</f>
        <v>Masks (Surgical)</v>
      </c>
      <c r="E18">
        <v>723400</v>
      </c>
    </row>
    <row r="19" spans="1:5">
      <c r="A19">
        <f t="shared" si="0"/>
        <v>8</v>
      </c>
      <c r="B19" t="str">
        <f t="shared" si="0"/>
        <v>SeaIT</v>
      </c>
      <c r="C19">
        <f t="shared" si="1"/>
        <v>2</v>
      </c>
      <c r="D19" t="str">
        <f>VLOOKUP(C19,Items!$A$2:$B$25, 2)</f>
        <v>Masks (Surgical)</v>
      </c>
      <c r="E19">
        <v>300</v>
      </c>
    </row>
    <row r="20" spans="1:5">
      <c r="A20">
        <f t="shared" si="0"/>
        <v>9</v>
      </c>
      <c r="B20" t="str">
        <f t="shared" si="0"/>
        <v>Seattle Ctr</v>
      </c>
      <c r="C20">
        <f t="shared" si="1"/>
        <v>2</v>
      </c>
      <c r="D20" t="str">
        <f>VLOOKUP(C20,Items!$A$2:$B$25, 2)</f>
        <v>Masks (Surgical)</v>
      </c>
      <c r="E20">
        <v>4000</v>
      </c>
    </row>
    <row r="21" spans="1:5">
      <c r="A21">
        <f t="shared" si="0"/>
        <v>10</v>
      </c>
      <c r="B21" t="str">
        <f t="shared" si="0"/>
        <v>SCL</v>
      </c>
      <c r="C21">
        <f t="shared" si="1"/>
        <v>2</v>
      </c>
      <c r="D21" t="str">
        <f>VLOOKUP(C21,Items!$A$2:$B$25, 2)</f>
        <v>Masks (Surgical)</v>
      </c>
      <c r="E21">
        <v>280</v>
      </c>
    </row>
    <row r="22" spans="1:5">
      <c r="A22">
        <f t="shared" si="0"/>
        <v>1</v>
      </c>
      <c r="B22" t="str">
        <f t="shared" si="0"/>
        <v>SFD</v>
      </c>
      <c r="C22">
        <f t="shared" si="1"/>
        <v>3</v>
      </c>
      <c r="D22" t="str">
        <f>VLOOKUP(C22,Items!$A$2:$B$25, 2)</f>
        <v>Masks (Cloth)</v>
      </c>
      <c r="E22">
        <v>0</v>
      </c>
    </row>
    <row r="23" spans="1:5">
      <c r="A23">
        <f t="shared" si="0"/>
        <v>2</v>
      </c>
      <c r="B23" t="str">
        <f t="shared" si="0"/>
        <v>SPD</v>
      </c>
      <c r="C23">
        <f t="shared" si="1"/>
        <v>3</v>
      </c>
      <c r="D23" t="str">
        <f>VLOOKUP(C23,Items!$A$2:$B$25, 2)</f>
        <v>Masks (Cloth)</v>
      </c>
      <c r="E23">
        <v>0</v>
      </c>
    </row>
    <row r="24" spans="1:5">
      <c r="A24">
        <f t="shared" si="0"/>
        <v>3</v>
      </c>
      <c r="B24" t="str">
        <f t="shared" si="0"/>
        <v>Parks</v>
      </c>
      <c r="C24">
        <f t="shared" si="1"/>
        <v>3</v>
      </c>
      <c r="D24" t="str">
        <f>VLOOKUP(C24,Items!$A$2:$B$25, 2)</f>
        <v>Masks (Cloth)</v>
      </c>
      <c r="E24">
        <v>0</v>
      </c>
    </row>
    <row r="25" spans="1:5">
      <c r="A25">
        <f t="shared" si="0"/>
        <v>4</v>
      </c>
      <c r="B25" t="str">
        <f t="shared" si="0"/>
        <v>SPU</v>
      </c>
      <c r="C25">
        <f t="shared" si="1"/>
        <v>3</v>
      </c>
      <c r="D25" t="str">
        <f>VLOOKUP(C25,Items!$A$2:$B$25, 2)</f>
        <v>Masks (Cloth)</v>
      </c>
      <c r="E25">
        <v>0</v>
      </c>
    </row>
    <row r="26" spans="1:5">
      <c r="A26">
        <f t="shared" si="0"/>
        <v>5</v>
      </c>
      <c r="B26" t="str">
        <f t="shared" si="0"/>
        <v>SDOT</v>
      </c>
      <c r="C26">
        <f t="shared" si="1"/>
        <v>3</v>
      </c>
      <c r="D26" t="str">
        <f>VLOOKUP(C26,Items!$A$2:$B$25, 2)</f>
        <v>Masks (Cloth)</v>
      </c>
      <c r="E26">
        <v>0</v>
      </c>
    </row>
    <row r="27" spans="1:5">
      <c r="A27">
        <f t="shared" si="0"/>
        <v>6</v>
      </c>
      <c r="B27" t="str">
        <f t="shared" si="0"/>
        <v>SDCI</v>
      </c>
      <c r="C27">
        <f t="shared" si="1"/>
        <v>3</v>
      </c>
      <c r="D27" t="str">
        <f>VLOOKUP(C27,Items!$A$2:$B$25, 2)</f>
        <v>Masks (Cloth)</v>
      </c>
      <c r="E27">
        <v>0</v>
      </c>
    </row>
    <row r="28" spans="1:5">
      <c r="A28">
        <f t="shared" si="0"/>
        <v>7</v>
      </c>
      <c r="B28" t="str">
        <f t="shared" si="0"/>
        <v>Libraries</v>
      </c>
      <c r="C28">
        <f t="shared" si="1"/>
        <v>3</v>
      </c>
      <c r="D28" t="str">
        <f>VLOOKUP(C28,Items!$A$2:$B$25, 2)</f>
        <v>Masks (Cloth)</v>
      </c>
      <c r="E28">
        <v>0</v>
      </c>
    </row>
    <row r="29" spans="1:5">
      <c r="A29">
        <f t="shared" ref="A29:B44" si="2">A19</f>
        <v>8</v>
      </c>
      <c r="B29" t="str">
        <f t="shared" si="2"/>
        <v>SeaIT</v>
      </c>
      <c r="C29">
        <f t="shared" si="1"/>
        <v>3</v>
      </c>
      <c r="D29" t="str">
        <f>VLOOKUP(C29,Items!$A$2:$B$25, 2)</f>
        <v>Masks (Cloth)</v>
      </c>
      <c r="E29">
        <v>0</v>
      </c>
    </row>
    <row r="30" spans="1:5">
      <c r="A30">
        <f t="shared" si="2"/>
        <v>9</v>
      </c>
      <c r="B30" t="str">
        <f t="shared" si="2"/>
        <v>Seattle Ctr</v>
      </c>
      <c r="C30">
        <f t="shared" si="1"/>
        <v>3</v>
      </c>
      <c r="D30" t="str">
        <f>VLOOKUP(C30,Items!$A$2:$B$25, 2)</f>
        <v>Masks (Cloth)</v>
      </c>
      <c r="E30">
        <v>0</v>
      </c>
    </row>
    <row r="31" spans="1:5">
      <c r="A31">
        <f t="shared" si="2"/>
        <v>10</v>
      </c>
      <c r="B31" t="str">
        <f t="shared" si="2"/>
        <v>SCL</v>
      </c>
      <c r="C31">
        <f t="shared" si="1"/>
        <v>3</v>
      </c>
      <c r="D31" t="str">
        <f>VLOOKUP(C31,Items!$A$2:$B$25, 2)</f>
        <v>Masks (Cloth)</v>
      </c>
      <c r="E31">
        <v>0</v>
      </c>
    </row>
    <row r="32" spans="1:5">
      <c r="A32">
        <f t="shared" si="2"/>
        <v>1</v>
      </c>
      <c r="B32" t="str">
        <f t="shared" si="2"/>
        <v>SFD</v>
      </c>
      <c r="C32">
        <f t="shared" si="1"/>
        <v>4</v>
      </c>
      <c r="D32" t="str">
        <f>VLOOKUP(C32,Items!$A$2:$B$25, 2)</f>
        <v>Nitrile Gloves (Public Safety)</v>
      </c>
      <c r="E32">
        <v>303500</v>
      </c>
    </row>
    <row r="33" spans="1:5">
      <c r="A33">
        <f t="shared" si="2"/>
        <v>2</v>
      </c>
      <c r="B33" t="str">
        <f t="shared" si="2"/>
        <v>SPD</v>
      </c>
      <c r="C33">
        <f t="shared" si="1"/>
        <v>4</v>
      </c>
      <c r="D33" t="str">
        <f>VLOOKUP(C33,Items!$A$2:$B$25, 2)</f>
        <v>Nitrile Gloves (Public Safety)</v>
      </c>
      <c r="E33">
        <v>167700</v>
      </c>
    </row>
    <row r="34" spans="1:5">
      <c r="A34">
        <f t="shared" si="2"/>
        <v>3</v>
      </c>
      <c r="B34" t="str">
        <f t="shared" si="2"/>
        <v>Parks</v>
      </c>
      <c r="C34">
        <f t="shared" si="1"/>
        <v>4</v>
      </c>
      <c r="D34" t="str">
        <f>VLOOKUP(C34,Items!$A$2:$B$25, 2)</f>
        <v>Nitrile Gloves (Public Safety)</v>
      </c>
      <c r="E34">
        <v>0</v>
      </c>
    </row>
    <row r="35" spans="1:5">
      <c r="A35">
        <f t="shared" si="2"/>
        <v>4</v>
      </c>
      <c r="B35" t="str">
        <f t="shared" si="2"/>
        <v>SPU</v>
      </c>
      <c r="C35">
        <f t="shared" si="1"/>
        <v>4</v>
      </c>
      <c r="D35" t="str">
        <f>VLOOKUP(C35,Items!$A$2:$B$25, 2)</f>
        <v>Nitrile Gloves (Public Safety)</v>
      </c>
      <c r="E35">
        <v>0</v>
      </c>
    </row>
    <row r="36" spans="1:5">
      <c r="A36">
        <f t="shared" si="2"/>
        <v>5</v>
      </c>
      <c r="B36" t="str">
        <f t="shared" si="2"/>
        <v>SDOT</v>
      </c>
      <c r="C36">
        <f t="shared" si="1"/>
        <v>4</v>
      </c>
      <c r="D36" t="str">
        <f>VLOOKUP(C36,Items!$A$2:$B$25, 2)</f>
        <v>Nitrile Gloves (Public Safety)</v>
      </c>
      <c r="E36">
        <v>0</v>
      </c>
    </row>
    <row r="37" spans="1:5">
      <c r="A37">
        <f t="shared" si="2"/>
        <v>6</v>
      </c>
      <c r="B37" t="str">
        <f t="shared" si="2"/>
        <v>SDCI</v>
      </c>
      <c r="C37">
        <f t="shared" si="1"/>
        <v>4</v>
      </c>
      <c r="D37" t="str">
        <f>VLOOKUP(C37,Items!$A$2:$B$25, 2)</f>
        <v>Nitrile Gloves (Public Safety)</v>
      </c>
      <c r="E37">
        <v>0</v>
      </c>
    </row>
    <row r="38" spans="1:5">
      <c r="A38">
        <f t="shared" si="2"/>
        <v>7</v>
      </c>
      <c r="B38" t="str">
        <f t="shared" si="2"/>
        <v>Libraries</v>
      </c>
      <c r="C38">
        <f t="shared" si="1"/>
        <v>4</v>
      </c>
      <c r="D38" t="str">
        <f>VLOOKUP(C38,Items!$A$2:$B$25, 2)</f>
        <v>Nitrile Gloves (Public Safety)</v>
      </c>
      <c r="E38">
        <v>0</v>
      </c>
    </row>
    <row r="39" spans="1:5">
      <c r="A39">
        <f t="shared" si="2"/>
        <v>8</v>
      </c>
      <c r="B39" t="str">
        <f t="shared" si="2"/>
        <v>SeaIT</v>
      </c>
      <c r="C39">
        <f t="shared" si="1"/>
        <v>4</v>
      </c>
      <c r="D39" t="str">
        <f>VLOOKUP(C39,Items!$A$2:$B$25, 2)</f>
        <v>Nitrile Gloves (Public Safety)</v>
      </c>
      <c r="E39">
        <v>0</v>
      </c>
    </row>
    <row r="40" spans="1:5">
      <c r="A40">
        <f t="shared" si="2"/>
        <v>9</v>
      </c>
      <c r="B40" t="str">
        <f t="shared" si="2"/>
        <v>Seattle Ctr</v>
      </c>
      <c r="C40">
        <f t="shared" si="1"/>
        <v>4</v>
      </c>
      <c r="D40" t="str">
        <f>VLOOKUP(C40,Items!$A$2:$B$25, 2)</f>
        <v>Nitrile Gloves (Public Safety)</v>
      </c>
      <c r="E40">
        <v>0</v>
      </c>
    </row>
    <row r="41" spans="1:5">
      <c r="A41">
        <f t="shared" si="2"/>
        <v>10</v>
      </c>
      <c r="B41" t="str">
        <f t="shared" si="2"/>
        <v>SCL</v>
      </c>
      <c r="C41">
        <f t="shared" si="1"/>
        <v>4</v>
      </c>
      <c r="D41" t="str">
        <f>VLOOKUP(C41,Items!$A$2:$B$25, 2)</f>
        <v>Nitrile Gloves (Public Safety)</v>
      </c>
      <c r="E41">
        <v>0</v>
      </c>
    </row>
    <row r="42" spans="1:5">
      <c r="A42">
        <f t="shared" si="2"/>
        <v>1</v>
      </c>
      <c r="B42" t="str">
        <f t="shared" si="2"/>
        <v>SFD</v>
      </c>
      <c r="C42">
        <f t="shared" si="1"/>
        <v>5</v>
      </c>
      <c r="D42" t="str">
        <f>VLOOKUP(C42,Items!$A$2:$B$25, 2)</f>
        <v>Nitrile Gloves (General Use)</v>
      </c>
      <c r="E42">
        <v>0</v>
      </c>
    </row>
    <row r="43" spans="1:5">
      <c r="A43">
        <f t="shared" si="2"/>
        <v>2</v>
      </c>
      <c r="B43" t="str">
        <f t="shared" si="2"/>
        <v>SPD</v>
      </c>
      <c r="C43">
        <f t="shared" si="1"/>
        <v>5</v>
      </c>
      <c r="D43" t="str">
        <f>VLOOKUP(C43,Items!$A$2:$B$25, 2)</f>
        <v>Nitrile Gloves (General Use)</v>
      </c>
      <c r="E43">
        <v>101650</v>
      </c>
    </row>
    <row r="44" spans="1:5">
      <c r="A44">
        <f t="shared" si="2"/>
        <v>3</v>
      </c>
      <c r="B44" t="str">
        <f t="shared" si="2"/>
        <v>Parks</v>
      </c>
      <c r="C44">
        <f t="shared" si="1"/>
        <v>5</v>
      </c>
      <c r="D44" t="str">
        <f>VLOOKUP(C44,Items!$A$2:$B$25, 2)</f>
        <v>Nitrile Gloves (General Use)</v>
      </c>
      <c r="E44">
        <v>850</v>
      </c>
    </row>
    <row r="45" spans="1:5">
      <c r="A45">
        <f t="shared" ref="A45:B60" si="3">A35</f>
        <v>4</v>
      </c>
      <c r="B45" t="str">
        <f t="shared" si="3"/>
        <v>SPU</v>
      </c>
      <c r="C45">
        <f t="shared" si="1"/>
        <v>5</v>
      </c>
      <c r="D45" t="str">
        <f>VLOOKUP(C45,Items!$A$2:$B$25, 2)</f>
        <v>Nitrile Gloves (General Use)</v>
      </c>
      <c r="E45">
        <v>2652</v>
      </c>
    </row>
    <row r="46" spans="1:5">
      <c r="A46">
        <f t="shared" si="3"/>
        <v>5</v>
      </c>
      <c r="B46" t="str">
        <f t="shared" si="3"/>
        <v>SDOT</v>
      </c>
      <c r="C46">
        <f t="shared" si="1"/>
        <v>5</v>
      </c>
      <c r="D46" t="str">
        <f>VLOOKUP(C46,Items!$A$2:$B$25, 2)</f>
        <v>Nitrile Gloves (General Use)</v>
      </c>
      <c r="E46">
        <v>59050</v>
      </c>
    </row>
    <row r="47" spans="1:5">
      <c r="A47">
        <f t="shared" si="3"/>
        <v>6</v>
      </c>
      <c r="B47" t="str">
        <f t="shared" si="3"/>
        <v>SDCI</v>
      </c>
      <c r="C47">
        <f t="shared" si="1"/>
        <v>5</v>
      </c>
      <c r="D47" t="str">
        <f>VLOOKUP(C47,Items!$A$2:$B$25, 2)</f>
        <v>Nitrile Gloves (General Use)</v>
      </c>
      <c r="E47">
        <v>150</v>
      </c>
    </row>
    <row r="48" spans="1:5">
      <c r="A48">
        <f t="shared" si="3"/>
        <v>7</v>
      </c>
      <c r="B48" t="str">
        <f t="shared" si="3"/>
        <v>Libraries</v>
      </c>
      <c r="C48">
        <f t="shared" si="1"/>
        <v>5</v>
      </c>
      <c r="D48" t="str">
        <f>VLOOKUP(C48,Items!$A$2:$B$25, 2)</f>
        <v>Nitrile Gloves (General Use)</v>
      </c>
      <c r="E48">
        <v>23000</v>
      </c>
    </row>
    <row r="49" spans="1:5">
      <c r="A49">
        <f t="shared" si="3"/>
        <v>8</v>
      </c>
      <c r="B49" t="str">
        <f t="shared" si="3"/>
        <v>SeaIT</v>
      </c>
      <c r="C49">
        <f t="shared" si="1"/>
        <v>5</v>
      </c>
      <c r="D49" t="str">
        <f>VLOOKUP(C49,Items!$A$2:$B$25, 2)</f>
        <v>Nitrile Gloves (General Use)</v>
      </c>
      <c r="E49">
        <v>21900</v>
      </c>
    </row>
    <row r="50" spans="1:5">
      <c r="A50">
        <f t="shared" si="3"/>
        <v>9</v>
      </c>
      <c r="B50" t="str">
        <f t="shared" si="3"/>
        <v>Seattle Ctr</v>
      </c>
      <c r="C50">
        <f t="shared" si="1"/>
        <v>5</v>
      </c>
      <c r="D50" t="str">
        <f>VLOOKUP(C50,Items!$A$2:$B$25, 2)</f>
        <v>Nitrile Gloves (General Use)</v>
      </c>
      <c r="E50">
        <v>30450</v>
      </c>
    </row>
    <row r="51" spans="1:5">
      <c r="A51">
        <f t="shared" si="3"/>
        <v>10</v>
      </c>
      <c r="B51" t="str">
        <f t="shared" si="3"/>
        <v>SCL</v>
      </c>
      <c r="C51">
        <f t="shared" si="1"/>
        <v>5</v>
      </c>
      <c r="D51" t="str">
        <f>VLOOKUP(C51,Items!$A$2:$B$25, 2)</f>
        <v>Nitrile Gloves (General Use)</v>
      </c>
      <c r="E51">
        <v>11150</v>
      </c>
    </row>
    <row r="52" spans="1:5">
      <c r="A52">
        <f t="shared" si="3"/>
        <v>1</v>
      </c>
      <c r="B52" t="str">
        <f t="shared" si="3"/>
        <v>SFD</v>
      </c>
      <c r="C52">
        <f t="shared" si="1"/>
        <v>6</v>
      </c>
      <c r="D52" t="str">
        <f>VLOOKUP(C52,Items!$A$2:$B$25, 2)</f>
        <v>Surgical Gowns</v>
      </c>
      <c r="E52">
        <v>80501</v>
      </c>
    </row>
    <row r="53" spans="1:5">
      <c r="A53">
        <f t="shared" si="3"/>
        <v>2</v>
      </c>
      <c r="B53" t="str">
        <f t="shared" si="3"/>
        <v>SPD</v>
      </c>
      <c r="C53">
        <f t="shared" si="1"/>
        <v>6</v>
      </c>
      <c r="D53" t="str">
        <f>VLOOKUP(C53,Items!$A$2:$B$25, 2)</f>
        <v>Surgical Gowns</v>
      </c>
      <c r="E53">
        <v>5860</v>
      </c>
    </row>
    <row r="54" spans="1:5">
      <c r="A54">
        <f t="shared" si="3"/>
        <v>3</v>
      </c>
      <c r="B54" t="str">
        <f t="shared" si="3"/>
        <v>Parks</v>
      </c>
      <c r="C54">
        <f t="shared" si="1"/>
        <v>6</v>
      </c>
      <c r="D54" t="str">
        <f>VLOOKUP(C54,Items!$A$2:$B$25, 2)</f>
        <v>Surgical Gowns</v>
      </c>
      <c r="E54">
        <v>500</v>
      </c>
    </row>
    <row r="55" spans="1:5">
      <c r="A55">
        <f t="shared" si="3"/>
        <v>4</v>
      </c>
      <c r="B55" t="str">
        <f t="shared" si="3"/>
        <v>SPU</v>
      </c>
      <c r="C55">
        <f t="shared" si="1"/>
        <v>6</v>
      </c>
      <c r="D55" t="str">
        <f>VLOOKUP(C55,Items!$A$2:$B$25, 2)</f>
        <v>Surgical Gowns</v>
      </c>
      <c r="E55">
        <v>0</v>
      </c>
    </row>
    <row r="56" spans="1:5">
      <c r="A56">
        <f t="shared" si="3"/>
        <v>5</v>
      </c>
      <c r="B56" t="str">
        <f t="shared" si="3"/>
        <v>SDOT</v>
      </c>
      <c r="C56">
        <f t="shared" si="1"/>
        <v>6</v>
      </c>
      <c r="D56" t="str">
        <f>VLOOKUP(C56,Items!$A$2:$B$25, 2)</f>
        <v>Surgical Gowns</v>
      </c>
      <c r="E56">
        <v>0</v>
      </c>
    </row>
    <row r="57" spans="1:5">
      <c r="A57">
        <f t="shared" si="3"/>
        <v>6</v>
      </c>
      <c r="B57" t="str">
        <f t="shared" si="3"/>
        <v>SDCI</v>
      </c>
      <c r="C57">
        <f t="shared" si="1"/>
        <v>6</v>
      </c>
      <c r="D57" t="str">
        <f>VLOOKUP(C57,Items!$A$2:$B$25, 2)</f>
        <v>Surgical Gowns</v>
      </c>
      <c r="E57">
        <v>0</v>
      </c>
    </row>
    <row r="58" spans="1:5">
      <c r="A58">
        <f t="shared" si="3"/>
        <v>7</v>
      </c>
      <c r="B58" t="str">
        <f t="shared" si="3"/>
        <v>Libraries</v>
      </c>
      <c r="C58">
        <f t="shared" si="1"/>
        <v>6</v>
      </c>
      <c r="D58" t="str">
        <f>VLOOKUP(C58,Items!$A$2:$B$25, 2)</f>
        <v>Surgical Gowns</v>
      </c>
      <c r="E58">
        <v>900</v>
      </c>
    </row>
    <row r="59" spans="1:5">
      <c r="A59">
        <f t="shared" si="3"/>
        <v>8</v>
      </c>
      <c r="B59" t="str">
        <f t="shared" si="3"/>
        <v>SeaIT</v>
      </c>
      <c r="C59">
        <f t="shared" si="1"/>
        <v>6</v>
      </c>
      <c r="D59" t="str">
        <f>VLOOKUP(C59,Items!$A$2:$B$25, 2)</f>
        <v>Surgical Gowns</v>
      </c>
      <c r="E59">
        <v>0</v>
      </c>
    </row>
    <row r="60" spans="1:5">
      <c r="A60">
        <f t="shared" si="3"/>
        <v>9</v>
      </c>
      <c r="B60" t="str">
        <f t="shared" si="3"/>
        <v>Seattle Ctr</v>
      </c>
      <c r="C60">
        <f t="shared" si="1"/>
        <v>6</v>
      </c>
      <c r="D60" t="str">
        <f>VLOOKUP(C60,Items!$A$2:$B$25, 2)</f>
        <v>Surgical Gowns</v>
      </c>
      <c r="E60">
        <v>0</v>
      </c>
    </row>
    <row r="61" spans="1:5">
      <c r="A61">
        <f t="shared" ref="A61:B76" si="4">A51</f>
        <v>10</v>
      </c>
      <c r="B61" t="str">
        <f t="shared" si="4"/>
        <v>SCL</v>
      </c>
      <c r="C61">
        <f t="shared" si="1"/>
        <v>6</v>
      </c>
      <c r="D61" t="str">
        <f>VLOOKUP(C61,Items!$A$2:$B$25, 2)</f>
        <v>Surgical Gowns</v>
      </c>
      <c r="E61">
        <v>0</v>
      </c>
    </row>
    <row r="62" spans="1:5">
      <c r="A62">
        <f t="shared" si="4"/>
        <v>1</v>
      </c>
      <c r="B62" t="str">
        <f t="shared" si="4"/>
        <v>SFD</v>
      </c>
      <c r="C62">
        <f t="shared" si="1"/>
        <v>7</v>
      </c>
      <c r="D62" t="str">
        <f>VLOOKUP(C62,Items!$A$2:$B$25, 2)</f>
        <v>Tyvek Suits</v>
      </c>
      <c r="E62">
        <v>0</v>
      </c>
    </row>
    <row r="63" spans="1:5">
      <c r="A63">
        <f t="shared" si="4"/>
        <v>2</v>
      </c>
      <c r="B63" t="str">
        <f t="shared" si="4"/>
        <v>SPD</v>
      </c>
      <c r="C63">
        <f t="shared" si="1"/>
        <v>7</v>
      </c>
      <c r="D63" t="str">
        <f>VLOOKUP(C63,Items!$A$2:$B$25, 2)</f>
        <v>Tyvek Suits</v>
      </c>
      <c r="E63">
        <v>40</v>
      </c>
    </row>
    <row r="64" spans="1:5">
      <c r="A64">
        <f t="shared" si="4"/>
        <v>3</v>
      </c>
      <c r="B64" t="str">
        <f t="shared" si="4"/>
        <v>Parks</v>
      </c>
      <c r="C64">
        <f t="shared" si="1"/>
        <v>7</v>
      </c>
      <c r="D64" t="str">
        <f>VLOOKUP(C64,Items!$A$2:$B$25, 2)</f>
        <v>Tyvek Suits</v>
      </c>
      <c r="E64">
        <v>600</v>
      </c>
    </row>
    <row r="65" spans="1:5">
      <c r="A65">
        <f t="shared" si="4"/>
        <v>4</v>
      </c>
      <c r="B65" t="str">
        <f t="shared" si="4"/>
        <v>SPU</v>
      </c>
      <c r="C65">
        <f t="shared" si="1"/>
        <v>7</v>
      </c>
      <c r="D65" t="str">
        <f>VLOOKUP(C65,Items!$A$2:$B$25, 2)</f>
        <v>Tyvek Suits</v>
      </c>
      <c r="E65">
        <v>793</v>
      </c>
    </row>
    <row r="66" spans="1:5">
      <c r="A66">
        <f t="shared" si="4"/>
        <v>5</v>
      </c>
      <c r="B66" t="str">
        <f t="shared" si="4"/>
        <v>SDOT</v>
      </c>
      <c r="C66">
        <f t="shared" si="1"/>
        <v>7</v>
      </c>
      <c r="D66" t="str">
        <f>VLOOKUP(C66,Items!$A$2:$B$25, 2)</f>
        <v>Tyvek Suits</v>
      </c>
      <c r="E66">
        <v>141</v>
      </c>
    </row>
    <row r="67" spans="1:5">
      <c r="A67">
        <f t="shared" si="4"/>
        <v>6</v>
      </c>
      <c r="B67" t="str">
        <f t="shared" si="4"/>
        <v>SDCI</v>
      </c>
      <c r="C67">
        <f t="shared" si="1"/>
        <v>7</v>
      </c>
      <c r="D67" t="str">
        <f>VLOOKUP(C67,Items!$A$2:$B$25, 2)</f>
        <v>Tyvek Suits</v>
      </c>
      <c r="E67">
        <v>0</v>
      </c>
    </row>
    <row r="68" spans="1:5">
      <c r="A68">
        <f t="shared" si="4"/>
        <v>7</v>
      </c>
      <c r="B68" t="str">
        <f t="shared" si="4"/>
        <v>Libraries</v>
      </c>
      <c r="C68">
        <f t="shared" si="1"/>
        <v>7</v>
      </c>
      <c r="D68" t="str">
        <f>VLOOKUP(C68,Items!$A$2:$B$25, 2)</f>
        <v>Tyvek Suits</v>
      </c>
      <c r="E68">
        <v>0</v>
      </c>
    </row>
    <row r="69" spans="1:5">
      <c r="A69">
        <f t="shared" si="4"/>
        <v>8</v>
      </c>
      <c r="B69" t="str">
        <f t="shared" si="4"/>
        <v>SeaIT</v>
      </c>
      <c r="C69">
        <f t="shared" si="1"/>
        <v>7</v>
      </c>
      <c r="D69" t="str">
        <f>VLOOKUP(C69,Items!$A$2:$B$25, 2)</f>
        <v>Tyvek Suits</v>
      </c>
      <c r="E69">
        <v>0</v>
      </c>
    </row>
    <row r="70" spans="1:5">
      <c r="A70">
        <f t="shared" si="4"/>
        <v>9</v>
      </c>
      <c r="B70" t="str">
        <f t="shared" si="4"/>
        <v>Seattle Ctr</v>
      </c>
      <c r="C70">
        <f t="shared" si="1"/>
        <v>7</v>
      </c>
      <c r="D70" t="str">
        <f>VLOOKUP(C70,Items!$A$2:$B$25, 2)</f>
        <v>Tyvek Suits</v>
      </c>
      <c r="E70">
        <v>125</v>
      </c>
    </row>
    <row r="71" spans="1:5">
      <c r="A71">
        <f t="shared" si="4"/>
        <v>10</v>
      </c>
      <c r="B71" t="str">
        <f t="shared" si="4"/>
        <v>SCL</v>
      </c>
      <c r="C71">
        <f t="shared" si="1"/>
        <v>7</v>
      </c>
      <c r="D71" t="str">
        <f>VLOOKUP(C71,Items!$A$2:$B$25, 2)</f>
        <v>Tyvek Suits</v>
      </c>
      <c r="E71">
        <v>0</v>
      </c>
    </row>
    <row r="72" spans="1:5">
      <c r="A72">
        <f t="shared" si="4"/>
        <v>1</v>
      </c>
      <c r="B72" t="str">
        <f t="shared" si="4"/>
        <v>SFD</v>
      </c>
      <c r="C72">
        <f t="shared" si="1"/>
        <v>8</v>
      </c>
      <c r="D72" t="str">
        <f>VLOOKUP(C72,Items!$A$2:$B$25, 2)</f>
        <v>Tyvek Suits w/hoods</v>
      </c>
      <c r="E72">
        <v>0</v>
      </c>
    </row>
    <row r="73" spans="1:5">
      <c r="A73">
        <f t="shared" si="4"/>
        <v>2</v>
      </c>
      <c r="B73" t="str">
        <f t="shared" si="4"/>
        <v>SPD</v>
      </c>
      <c r="C73">
        <f t="shared" si="1"/>
        <v>8</v>
      </c>
      <c r="D73" t="str">
        <f>VLOOKUP(C73,Items!$A$2:$B$25, 2)</f>
        <v>Tyvek Suits w/hoods</v>
      </c>
      <c r="E73">
        <v>0</v>
      </c>
    </row>
    <row r="74" spans="1:5">
      <c r="A74">
        <f t="shared" si="4"/>
        <v>3</v>
      </c>
      <c r="B74" t="str">
        <f t="shared" si="4"/>
        <v>Parks</v>
      </c>
      <c r="C74">
        <f t="shared" si="1"/>
        <v>8</v>
      </c>
      <c r="D74" t="str">
        <f>VLOOKUP(C74,Items!$A$2:$B$25, 2)</f>
        <v>Tyvek Suits w/hoods</v>
      </c>
      <c r="E74">
        <v>2125</v>
      </c>
    </row>
    <row r="75" spans="1:5">
      <c r="A75">
        <f t="shared" si="4"/>
        <v>4</v>
      </c>
      <c r="B75" t="str">
        <f t="shared" si="4"/>
        <v>SPU</v>
      </c>
      <c r="C75">
        <f t="shared" si="1"/>
        <v>8</v>
      </c>
      <c r="D75" t="str">
        <f>VLOOKUP(C75,Items!$A$2:$B$25, 2)</f>
        <v>Tyvek Suits w/hoods</v>
      </c>
      <c r="E75">
        <v>12850</v>
      </c>
    </row>
    <row r="76" spans="1:5">
      <c r="A76">
        <f t="shared" si="4"/>
        <v>5</v>
      </c>
      <c r="B76" t="str">
        <f t="shared" si="4"/>
        <v>SDOT</v>
      </c>
      <c r="C76">
        <f t="shared" si="1"/>
        <v>8</v>
      </c>
      <c r="D76" t="str">
        <f>VLOOKUP(C76,Items!$A$2:$B$25, 2)</f>
        <v>Tyvek Suits w/hoods</v>
      </c>
      <c r="E76">
        <v>1006</v>
      </c>
    </row>
    <row r="77" spans="1:5">
      <c r="A77">
        <f t="shared" ref="A77:B92" si="5">A67</f>
        <v>6</v>
      </c>
      <c r="B77" t="str">
        <f t="shared" si="5"/>
        <v>SDCI</v>
      </c>
      <c r="C77">
        <f t="shared" ref="C77:C99" si="6">C67+1</f>
        <v>8</v>
      </c>
      <c r="D77" t="str">
        <f>VLOOKUP(C77,Items!$A$2:$B$25, 2)</f>
        <v>Tyvek Suits w/hoods</v>
      </c>
      <c r="E77">
        <v>400</v>
      </c>
    </row>
    <row r="78" spans="1:5">
      <c r="A78">
        <f t="shared" si="5"/>
        <v>7</v>
      </c>
      <c r="B78" t="str">
        <f t="shared" si="5"/>
        <v>Libraries</v>
      </c>
      <c r="C78">
        <f t="shared" si="6"/>
        <v>8</v>
      </c>
      <c r="D78" t="str">
        <f>VLOOKUP(C78,Items!$A$2:$B$25, 2)</f>
        <v>Tyvek Suits w/hoods</v>
      </c>
      <c r="E78">
        <v>0</v>
      </c>
    </row>
    <row r="79" spans="1:5">
      <c r="A79">
        <f t="shared" si="5"/>
        <v>8</v>
      </c>
      <c r="B79" t="str">
        <f t="shared" si="5"/>
        <v>SeaIT</v>
      </c>
      <c r="C79">
        <f t="shared" si="6"/>
        <v>8</v>
      </c>
      <c r="D79" t="str">
        <f>VLOOKUP(C79,Items!$A$2:$B$25, 2)</f>
        <v>Tyvek Suits w/hoods</v>
      </c>
      <c r="E79">
        <v>0</v>
      </c>
    </row>
    <row r="80" spans="1:5">
      <c r="A80">
        <f t="shared" si="5"/>
        <v>9</v>
      </c>
      <c r="B80" t="str">
        <f t="shared" si="5"/>
        <v>Seattle Ctr</v>
      </c>
      <c r="C80">
        <f t="shared" si="6"/>
        <v>8</v>
      </c>
      <c r="D80" t="str">
        <f>VLOOKUP(C80,Items!$A$2:$B$25, 2)</f>
        <v>Tyvek Suits w/hoods</v>
      </c>
      <c r="E80">
        <v>0</v>
      </c>
    </row>
    <row r="81" spans="1:5">
      <c r="A81">
        <f t="shared" si="5"/>
        <v>10</v>
      </c>
      <c r="B81" t="str">
        <f t="shared" si="5"/>
        <v>SCL</v>
      </c>
      <c r="C81">
        <f t="shared" si="6"/>
        <v>8</v>
      </c>
      <c r="D81" t="str">
        <f>VLOOKUP(C81,Items!$A$2:$B$25, 2)</f>
        <v>Tyvek Suits w/hoods</v>
      </c>
      <c r="E81">
        <v>156</v>
      </c>
    </row>
    <row r="82" spans="1:5">
      <c r="A82">
        <f t="shared" si="5"/>
        <v>1</v>
      </c>
      <c r="B82" t="str">
        <f t="shared" si="5"/>
        <v>SFD</v>
      </c>
      <c r="C82">
        <f t="shared" si="6"/>
        <v>9</v>
      </c>
      <c r="D82" t="str">
        <f>VLOOKUP(C82,Items!$A$2:$B$25, 2)</f>
        <v>Face Shields</v>
      </c>
      <c r="E82">
        <v>0</v>
      </c>
    </row>
    <row r="83" spans="1:5">
      <c r="A83">
        <f t="shared" si="5"/>
        <v>2</v>
      </c>
      <c r="B83" t="str">
        <f t="shared" si="5"/>
        <v>SPD</v>
      </c>
      <c r="C83">
        <f t="shared" si="6"/>
        <v>9</v>
      </c>
      <c r="D83" t="str">
        <f>VLOOKUP(C83,Items!$A$2:$B$25, 2)</f>
        <v>Face Shields</v>
      </c>
      <c r="E83">
        <v>0</v>
      </c>
    </row>
    <row r="84" spans="1:5">
      <c r="A84">
        <f t="shared" si="5"/>
        <v>3</v>
      </c>
      <c r="B84" t="str">
        <f t="shared" si="5"/>
        <v>Parks</v>
      </c>
      <c r="C84">
        <f t="shared" si="6"/>
        <v>9</v>
      </c>
      <c r="D84" t="str">
        <f>VLOOKUP(C84,Items!$A$2:$B$25, 2)</f>
        <v>Face Shields</v>
      </c>
      <c r="E84">
        <v>500</v>
      </c>
    </row>
    <row r="85" spans="1:5">
      <c r="A85">
        <f t="shared" si="5"/>
        <v>4</v>
      </c>
      <c r="B85" t="str">
        <f t="shared" si="5"/>
        <v>SPU</v>
      </c>
      <c r="C85">
        <f t="shared" si="6"/>
        <v>9</v>
      </c>
      <c r="D85" t="str">
        <f>VLOOKUP(C85,Items!$A$2:$B$25, 2)</f>
        <v>Face Shields</v>
      </c>
      <c r="E85">
        <v>10</v>
      </c>
    </row>
    <row r="86" spans="1:5">
      <c r="A86">
        <f t="shared" si="5"/>
        <v>5</v>
      </c>
      <c r="B86" t="str">
        <f t="shared" si="5"/>
        <v>SDOT</v>
      </c>
      <c r="C86">
        <f t="shared" si="6"/>
        <v>9</v>
      </c>
      <c r="D86" t="str">
        <f>VLOOKUP(C86,Items!$A$2:$B$25, 2)</f>
        <v>Face Shields</v>
      </c>
      <c r="E86">
        <v>60</v>
      </c>
    </row>
    <row r="87" spans="1:5">
      <c r="A87">
        <f t="shared" si="5"/>
        <v>6</v>
      </c>
      <c r="B87" t="str">
        <f t="shared" si="5"/>
        <v>SDCI</v>
      </c>
      <c r="C87">
        <f t="shared" si="6"/>
        <v>9</v>
      </c>
      <c r="D87" t="str">
        <f>VLOOKUP(C87,Items!$A$2:$B$25, 2)</f>
        <v>Face Shields</v>
      </c>
      <c r="E87">
        <v>0</v>
      </c>
    </row>
    <row r="88" spans="1:5">
      <c r="A88">
        <f t="shared" si="5"/>
        <v>7</v>
      </c>
      <c r="B88" t="str">
        <f t="shared" si="5"/>
        <v>Libraries</v>
      </c>
      <c r="C88">
        <f t="shared" si="6"/>
        <v>9</v>
      </c>
      <c r="D88" t="str">
        <f>VLOOKUP(C88,Items!$A$2:$B$25, 2)</f>
        <v>Face Shields</v>
      </c>
      <c r="E88">
        <v>170</v>
      </c>
    </row>
    <row r="89" spans="1:5">
      <c r="A89">
        <f t="shared" si="5"/>
        <v>8</v>
      </c>
      <c r="B89" t="str">
        <f t="shared" si="5"/>
        <v>SeaIT</v>
      </c>
      <c r="C89">
        <f t="shared" si="6"/>
        <v>9</v>
      </c>
      <c r="D89" t="str">
        <f>VLOOKUP(C89,Items!$A$2:$B$25, 2)</f>
        <v>Face Shields</v>
      </c>
      <c r="E89">
        <v>5</v>
      </c>
    </row>
    <row r="90" spans="1:5">
      <c r="A90">
        <f t="shared" si="5"/>
        <v>9</v>
      </c>
      <c r="B90" t="str">
        <f t="shared" si="5"/>
        <v>Seattle Ctr</v>
      </c>
      <c r="C90">
        <f t="shared" si="6"/>
        <v>9</v>
      </c>
      <c r="D90" t="str">
        <f>VLOOKUP(C90,Items!$A$2:$B$25, 2)</f>
        <v>Face Shields</v>
      </c>
      <c r="E90">
        <v>0</v>
      </c>
    </row>
    <row r="91" spans="1:5">
      <c r="A91">
        <f t="shared" si="5"/>
        <v>10</v>
      </c>
      <c r="B91" t="str">
        <f t="shared" si="5"/>
        <v>SCL</v>
      </c>
      <c r="C91">
        <f t="shared" si="6"/>
        <v>9</v>
      </c>
      <c r="D91" t="str">
        <f>VLOOKUP(C91,Items!$A$2:$B$25, 2)</f>
        <v>Face Shields</v>
      </c>
      <c r="E91">
        <v>0</v>
      </c>
    </row>
    <row r="92" spans="1:5">
      <c r="A92">
        <f t="shared" si="5"/>
        <v>1</v>
      </c>
      <c r="B92" t="str">
        <f t="shared" si="5"/>
        <v>SFD</v>
      </c>
      <c r="C92">
        <f t="shared" si="6"/>
        <v>10</v>
      </c>
      <c r="D92" t="str">
        <f>VLOOKUP(C92,Items!$A$2:$B$25, 2)</f>
        <v>Goggles</v>
      </c>
      <c r="E92">
        <v>10418</v>
      </c>
    </row>
    <row r="93" spans="1:5">
      <c r="A93">
        <f t="shared" ref="A93:B108" si="7">A83</f>
        <v>2</v>
      </c>
      <c r="B93" t="str">
        <f t="shared" si="7"/>
        <v>SPD</v>
      </c>
      <c r="C93">
        <f t="shared" si="6"/>
        <v>10</v>
      </c>
      <c r="D93" t="str">
        <f>VLOOKUP(C93,Items!$A$2:$B$25, 2)</f>
        <v>Goggles</v>
      </c>
      <c r="E93">
        <v>888</v>
      </c>
    </row>
    <row r="94" spans="1:5">
      <c r="A94">
        <f t="shared" si="7"/>
        <v>3</v>
      </c>
      <c r="B94" t="str">
        <f t="shared" si="7"/>
        <v>Parks</v>
      </c>
      <c r="C94">
        <f t="shared" si="6"/>
        <v>10</v>
      </c>
      <c r="D94" t="str">
        <f>VLOOKUP(C94,Items!$A$2:$B$25, 2)</f>
        <v>Goggles</v>
      </c>
      <c r="E94">
        <v>450</v>
      </c>
    </row>
    <row r="95" spans="1:5">
      <c r="A95">
        <f t="shared" si="7"/>
        <v>4</v>
      </c>
      <c r="B95" t="str">
        <f t="shared" si="7"/>
        <v>SPU</v>
      </c>
      <c r="C95">
        <f t="shared" si="6"/>
        <v>10</v>
      </c>
      <c r="D95" t="str">
        <f>VLOOKUP(C95,Items!$A$2:$B$25, 2)</f>
        <v>Goggles</v>
      </c>
      <c r="E95">
        <v>28</v>
      </c>
    </row>
    <row r="96" spans="1:5">
      <c r="A96">
        <f t="shared" si="7"/>
        <v>5</v>
      </c>
      <c r="B96" t="str">
        <f t="shared" si="7"/>
        <v>SDOT</v>
      </c>
      <c r="C96">
        <f t="shared" si="6"/>
        <v>10</v>
      </c>
      <c r="D96" t="str">
        <f>VLOOKUP(C96,Items!$A$2:$B$25, 2)</f>
        <v>Goggles</v>
      </c>
      <c r="E96">
        <v>0</v>
      </c>
    </row>
    <row r="97" spans="1:5">
      <c r="A97">
        <f t="shared" si="7"/>
        <v>6</v>
      </c>
      <c r="B97" t="str">
        <f t="shared" si="7"/>
        <v>SDCI</v>
      </c>
      <c r="C97">
        <f t="shared" si="6"/>
        <v>10</v>
      </c>
      <c r="D97" t="str">
        <f>VLOOKUP(C97,Items!$A$2:$B$25, 2)</f>
        <v>Goggles</v>
      </c>
      <c r="E97">
        <v>0</v>
      </c>
    </row>
    <row r="98" spans="1:5">
      <c r="A98">
        <f t="shared" si="7"/>
        <v>7</v>
      </c>
      <c r="B98" t="str">
        <f t="shared" si="7"/>
        <v>Libraries</v>
      </c>
      <c r="C98">
        <f t="shared" si="6"/>
        <v>10</v>
      </c>
      <c r="D98" t="str">
        <f>VLOOKUP(C98,Items!$A$2:$B$25, 2)</f>
        <v>Goggles</v>
      </c>
      <c r="E98">
        <v>0</v>
      </c>
    </row>
    <row r="99" spans="1:5">
      <c r="A99">
        <f t="shared" si="7"/>
        <v>8</v>
      </c>
      <c r="B99" t="str">
        <f t="shared" si="7"/>
        <v>SeaIT</v>
      </c>
      <c r="C99">
        <f t="shared" si="6"/>
        <v>10</v>
      </c>
      <c r="D99" t="str">
        <f>VLOOKUP(C99,Items!$A$2:$B$25, 2)</f>
        <v>Goggles</v>
      </c>
      <c r="E99">
        <v>40</v>
      </c>
    </row>
    <row r="100" spans="1:5">
      <c r="A100">
        <f t="shared" si="7"/>
        <v>9</v>
      </c>
      <c r="B100" t="str">
        <f>B90</f>
        <v>Seattle Ctr</v>
      </c>
      <c r="C100">
        <f>C90+1</f>
        <v>10</v>
      </c>
      <c r="D100" t="str">
        <f>VLOOKUP(C100,Items!$A$2:$B$25, 2)</f>
        <v>Goggles</v>
      </c>
      <c r="E100">
        <v>15</v>
      </c>
    </row>
    <row r="101" spans="1:5">
      <c r="A101">
        <f t="shared" si="7"/>
        <v>10</v>
      </c>
      <c r="B101" t="str">
        <f t="shared" si="7"/>
        <v>SCL</v>
      </c>
      <c r="C101">
        <f t="shared" ref="C101:C164" si="8">C91+1</f>
        <v>10</v>
      </c>
      <c r="D101" t="str">
        <f>VLOOKUP(C101,Items!$A$2:$B$25, 2)</f>
        <v>Goggles</v>
      </c>
      <c r="E101">
        <v>0</v>
      </c>
    </row>
    <row r="102" spans="1:5">
      <c r="A102">
        <f t="shared" si="7"/>
        <v>1</v>
      </c>
      <c r="B102" t="str">
        <f t="shared" si="7"/>
        <v>SFD</v>
      </c>
      <c r="C102">
        <f t="shared" si="8"/>
        <v>11</v>
      </c>
      <c r="D102" t="str">
        <f>VLOOKUP(C102,Items!$A$2:$B$25, 2)</f>
        <v>Disinfectant Wipes</v>
      </c>
      <c r="E102">
        <v>1166</v>
      </c>
    </row>
    <row r="103" spans="1:5">
      <c r="A103">
        <f t="shared" si="7"/>
        <v>2</v>
      </c>
      <c r="B103" t="str">
        <f t="shared" si="7"/>
        <v>SPD</v>
      </c>
      <c r="C103">
        <f t="shared" si="8"/>
        <v>11</v>
      </c>
      <c r="D103" t="str">
        <f>VLOOKUP(C103,Items!$A$2:$B$25, 2)</f>
        <v>Disinfectant Wipes</v>
      </c>
      <c r="E103">
        <v>3090</v>
      </c>
    </row>
    <row r="104" spans="1:5">
      <c r="A104">
        <f t="shared" si="7"/>
        <v>3</v>
      </c>
      <c r="B104" t="str">
        <f t="shared" si="7"/>
        <v>Parks</v>
      </c>
      <c r="C104">
        <f t="shared" si="8"/>
        <v>11</v>
      </c>
      <c r="D104" t="str">
        <f>VLOOKUP(C104,Items!$A$2:$B$25, 2)</f>
        <v>Disinfectant Wipes</v>
      </c>
      <c r="E104">
        <v>1500</v>
      </c>
    </row>
    <row r="105" spans="1:5">
      <c r="A105">
        <f t="shared" si="7"/>
        <v>4</v>
      </c>
      <c r="B105" t="str">
        <f t="shared" si="7"/>
        <v>SPU</v>
      </c>
      <c r="C105">
        <f t="shared" si="8"/>
        <v>11</v>
      </c>
      <c r="D105" t="str">
        <f>VLOOKUP(C105,Items!$A$2:$B$25, 2)</f>
        <v>Disinfectant Wipes</v>
      </c>
      <c r="E105">
        <v>4</v>
      </c>
    </row>
    <row r="106" spans="1:5">
      <c r="A106">
        <f t="shared" si="7"/>
        <v>5</v>
      </c>
      <c r="B106" t="str">
        <f t="shared" si="7"/>
        <v>SDOT</v>
      </c>
      <c r="C106">
        <f t="shared" si="8"/>
        <v>11</v>
      </c>
      <c r="D106" t="str">
        <f>VLOOKUP(C106,Items!$A$2:$B$25, 2)</f>
        <v>Disinfectant Wipes</v>
      </c>
      <c r="E106">
        <v>3835</v>
      </c>
    </row>
    <row r="107" spans="1:5">
      <c r="A107">
        <f t="shared" si="7"/>
        <v>6</v>
      </c>
      <c r="B107" t="str">
        <f t="shared" si="7"/>
        <v>SDCI</v>
      </c>
      <c r="C107">
        <f t="shared" si="8"/>
        <v>11</v>
      </c>
      <c r="D107" t="str">
        <f>VLOOKUP(C107,Items!$A$2:$B$25, 2)</f>
        <v>Disinfectant Wipes</v>
      </c>
      <c r="E107">
        <v>1500</v>
      </c>
    </row>
    <row r="108" spans="1:5">
      <c r="A108">
        <f t="shared" si="7"/>
        <v>7</v>
      </c>
      <c r="B108" t="str">
        <f t="shared" si="7"/>
        <v>Libraries</v>
      </c>
      <c r="C108">
        <f t="shared" si="8"/>
        <v>11</v>
      </c>
      <c r="D108" t="str">
        <f>VLOOKUP(C108,Items!$A$2:$B$25, 2)</f>
        <v>Disinfectant Wipes</v>
      </c>
      <c r="E108">
        <v>352</v>
      </c>
    </row>
    <row r="109" spans="1:5">
      <c r="A109">
        <f t="shared" ref="A109:B124" si="9">A99</f>
        <v>8</v>
      </c>
      <c r="B109" t="str">
        <f t="shared" si="9"/>
        <v>SeaIT</v>
      </c>
      <c r="C109">
        <f t="shared" si="8"/>
        <v>11</v>
      </c>
      <c r="D109" t="str">
        <f>VLOOKUP(C109,Items!$A$2:$B$25, 2)</f>
        <v>Disinfectant Wipes</v>
      </c>
      <c r="E109">
        <v>109</v>
      </c>
    </row>
    <row r="110" spans="1:5">
      <c r="A110">
        <f t="shared" si="9"/>
        <v>9</v>
      </c>
      <c r="B110" t="str">
        <f t="shared" si="9"/>
        <v>Seattle Ctr</v>
      </c>
      <c r="C110">
        <f t="shared" si="8"/>
        <v>11</v>
      </c>
      <c r="D110" t="str">
        <f>VLOOKUP(C110,Items!$A$2:$B$25, 2)</f>
        <v>Disinfectant Wipes</v>
      </c>
      <c r="E110">
        <v>56</v>
      </c>
    </row>
    <row r="111" spans="1:5">
      <c r="A111">
        <f t="shared" si="9"/>
        <v>10</v>
      </c>
      <c r="B111" t="str">
        <f t="shared" si="9"/>
        <v>SCL</v>
      </c>
      <c r="C111">
        <f t="shared" si="8"/>
        <v>11</v>
      </c>
      <c r="D111" t="str">
        <f>VLOOKUP(C111,Items!$A$2:$B$25, 2)</f>
        <v>Disinfectant Wipes</v>
      </c>
      <c r="E111">
        <v>131</v>
      </c>
    </row>
    <row r="112" spans="1:5">
      <c r="A112">
        <f t="shared" si="9"/>
        <v>1</v>
      </c>
      <c r="B112" t="str">
        <f t="shared" si="9"/>
        <v>SFD</v>
      </c>
      <c r="C112">
        <f t="shared" si="8"/>
        <v>12</v>
      </c>
      <c r="D112" t="str">
        <f>VLOOKUP(C112,Items!$A$2:$B$25, 2)</f>
        <v>Antimicrobial (PAWS) Wipes</v>
      </c>
      <c r="E112">
        <v>69</v>
      </c>
    </row>
    <row r="113" spans="1:5">
      <c r="A113">
        <f t="shared" si="9"/>
        <v>2</v>
      </c>
      <c r="B113" t="str">
        <f t="shared" si="9"/>
        <v>SPD</v>
      </c>
      <c r="C113">
        <f t="shared" si="8"/>
        <v>12</v>
      </c>
      <c r="D113" t="str">
        <f>VLOOKUP(C113,Items!$A$2:$B$25, 2)</f>
        <v>Antimicrobial (PAWS) Wipes</v>
      </c>
      <c r="E113">
        <v>69800</v>
      </c>
    </row>
    <row r="114" spans="1:5">
      <c r="A114">
        <f t="shared" si="9"/>
        <v>3</v>
      </c>
      <c r="B114" t="str">
        <f t="shared" si="9"/>
        <v>Parks</v>
      </c>
      <c r="C114">
        <f t="shared" si="8"/>
        <v>12</v>
      </c>
      <c r="D114" t="str">
        <f>VLOOKUP(C114,Items!$A$2:$B$25, 2)</f>
        <v>Antimicrobial (PAWS) Wipes</v>
      </c>
      <c r="E114">
        <v>500</v>
      </c>
    </row>
    <row r="115" spans="1:5">
      <c r="A115">
        <f t="shared" si="9"/>
        <v>4</v>
      </c>
      <c r="B115" t="str">
        <f t="shared" si="9"/>
        <v>SPU</v>
      </c>
      <c r="C115">
        <f t="shared" si="8"/>
        <v>12</v>
      </c>
      <c r="D115" t="str">
        <f>VLOOKUP(C115,Items!$A$2:$B$25, 2)</f>
        <v>Antimicrobial (PAWS) Wipes</v>
      </c>
      <c r="E115">
        <v>0</v>
      </c>
    </row>
    <row r="116" spans="1:5">
      <c r="A116">
        <f t="shared" si="9"/>
        <v>5</v>
      </c>
      <c r="B116" t="str">
        <f t="shared" si="9"/>
        <v>SDOT</v>
      </c>
      <c r="C116">
        <f t="shared" si="8"/>
        <v>12</v>
      </c>
      <c r="D116" t="str">
        <f>VLOOKUP(C116,Items!$A$2:$B$25, 2)</f>
        <v>Antimicrobial (PAWS) Wipes</v>
      </c>
      <c r="E116">
        <v>0</v>
      </c>
    </row>
    <row r="117" spans="1:5">
      <c r="A117">
        <f t="shared" si="9"/>
        <v>6</v>
      </c>
      <c r="B117" t="str">
        <f t="shared" si="9"/>
        <v>SDCI</v>
      </c>
      <c r="C117">
        <f t="shared" si="8"/>
        <v>12</v>
      </c>
      <c r="D117" t="str">
        <f>VLOOKUP(C117,Items!$A$2:$B$25, 2)</f>
        <v>Antimicrobial (PAWS) Wipes</v>
      </c>
      <c r="E117">
        <v>0</v>
      </c>
    </row>
    <row r="118" spans="1:5">
      <c r="A118">
        <f t="shared" si="9"/>
        <v>7</v>
      </c>
      <c r="B118" t="str">
        <f t="shared" si="9"/>
        <v>Libraries</v>
      </c>
      <c r="C118">
        <f t="shared" si="8"/>
        <v>12</v>
      </c>
      <c r="D118" t="str">
        <f>VLOOKUP(C118,Items!$A$2:$B$25, 2)</f>
        <v>Antimicrobial (PAWS) Wipes</v>
      </c>
      <c r="E118">
        <v>0</v>
      </c>
    </row>
    <row r="119" spans="1:5">
      <c r="A119">
        <f t="shared" si="9"/>
        <v>8</v>
      </c>
      <c r="B119" t="str">
        <f t="shared" si="9"/>
        <v>SeaIT</v>
      </c>
      <c r="C119">
        <f t="shared" si="8"/>
        <v>12</v>
      </c>
      <c r="D119" t="str">
        <f>VLOOKUP(C119,Items!$A$2:$B$25, 2)</f>
        <v>Antimicrobial (PAWS) Wipes</v>
      </c>
      <c r="E119">
        <v>0</v>
      </c>
    </row>
    <row r="120" spans="1:5">
      <c r="A120">
        <f t="shared" si="9"/>
        <v>9</v>
      </c>
      <c r="B120" t="str">
        <f t="shared" si="9"/>
        <v>Seattle Ctr</v>
      </c>
      <c r="C120">
        <f t="shared" si="8"/>
        <v>12</v>
      </c>
      <c r="D120" t="str">
        <f>VLOOKUP(C120,Items!$A$2:$B$25, 2)</f>
        <v>Antimicrobial (PAWS) Wipes</v>
      </c>
      <c r="E120">
        <v>0</v>
      </c>
    </row>
    <row r="121" spans="1:5">
      <c r="A121">
        <f t="shared" si="9"/>
        <v>10</v>
      </c>
      <c r="B121" t="str">
        <f t="shared" si="9"/>
        <v>SCL</v>
      </c>
      <c r="C121">
        <f t="shared" si="8"/>
        <v>12</v>
      </c>
      <c r="D121" t="str">
        <f>VLOOKUP(C121,Items!$A$2:$B$25, 2)</f>
        <v>Antimicrobial (PAWS) Wipes</v>
      </c>
      <c r="E121">
        <v>274</v>
      </c>
    </row>
    <row r="122" spans="1:5">
      <c r="A122">
        <f t="shared" si="9"/>
        <v>1</v>
      </c>
      <c r="B122" t="str">
        <f t="shared" si="9"/>
        <v>SFD</v>
      </c>
      <c r="C122">
        <f t="shared" si="8"/>
        <v>13</v>
      </c>
      <c r="D122" t="str">
        <f>VLOOKUP(C122,Items!$A$2:$B$25, 2)</f>
        <v>Hand Sanitizer (12oz or equiv)</v>
      </c>
      <c r="E122">
        <v>783</v>
      </c>
    </row>
    <row r="123" spans="1:5">
      <c r="A123">
        <f t="shared" si="9"/>
        <v>2</v>
      </c>
      <c r="B123" t="str">
        <f t="shared" si="9"/>
        <v>SPD</v>
      </c>
      <c r="C123">
        <f t="shared" si="8"/>
        <v>13</v>
      </c>
      <c r="D123" t="str">
        <f>VLOOKUP(C123,Items!$A$2:$B$25, 2)</f>
        <v>Hand Sanitizer (12oz or equiv)</v>
      </c>
      <c r="E123">
        <v>1043</v>
      </c>
    </row>
    <row r="124" spans="1:5">
      <c r="A124">
        <f t="shared" si="9"/>
        <v>3</v>
      </c>
      <c r="B124" t="str">
        <f t="shared" si="9"/>
        <v>Parks</v>
      </c>
      <c r="C124">
        <f t="shared" si="8"/>
        <v>13</v>
      </c>
      <c r="D124" t="str">
        <f>VLOOKUP(C124,Items!$A$2:$B$25, 2)</f>
        <v>Hand Sanitizer (12oz or equiv)</v>
      </c>
      <c r="E124">
        <v>2500</v>
      </c>
    </row>
    <row r="125" spans="1:5">
      <c r="A125">
        <f t="shared" ref="A125:B140" si="10">A115</f>
        <v>4</v>
      </c>
      <c r="B125" t="str">
        <f t="shared" si="10"/>
        <v>SPU</v>
      </c>
      <c r="C125">
        <f t="shared" si="8"/>
        <v>13</v>
      </c>
      <c r="D125" t="str">
        <f>VLOOKUP(C125,Items!$A$2:$B$25, 2)</f>
        <v>Hand Sanitizer (12oz or equiv)</v>
      </c>
      <c r="E125">
        <v>0</v>
      </c>
    </row>
    <row r="126" spans="1:5">
      <c r="A126">
        <f t="shared" si="10"/>
        <v>5</v>
      </c>
      <c r="B126" t="str">
        <f t="shared" si="10"/>
        <v>SDOT</v>
      </c>
      <c r="C126">
        <f t="shared" si="8"/>
        <v>13</v>
      </c>
      <c r="D126" t="str">
        <f>VLOOKUP(C126,Items!$A$2:$B$25, 2)</f>
        <v>Hand Sanitizer (12oz or equiv)</v>
      </c>
      <c r="E126">
        <v>1790</v>
      </c>
    </row>
    <row r="127" spans="1:5">
      <c r="A127">
        <f t="shared" si="10"/>
        <v>6</v>
      </c>
      <c r="B127" t="str">
        <f t="shared" si="10"/>
        <v>SDCI</v>
      </c>
      <c r="C127">
        <f t="shared" si="8"/>
        <v>13</v>
      </c>
      <c r="D127" t="str">
        <f>VLOOKUP(C127,Items!$A$2:$B$25, 2)</f>
        <v>Hand Sanitizer (12oz or equiv)</v>
      </c>
      <c r="E127">
        <v>500</v>
      </c>
    </row>
    <row r="128" spans="1:5">
      <c r="A128">
        <f t="shared" si="10"/>
        <v>7</v>
      </c>
      <c r="B128" t="str">
        <f t="shared" si="10"/>
        <v>Libraries</v>
      </c>
      <c r="C128">
        <f t="shared" si="8"/>
        <v>13</v>
      </c>
      <c r="D128" t="str">
        <f>VLOOKUP(C128,Items!$A$2:$B$25, 2)</f>
        <v>Hand Sanitizer (12oz or equiv)</v>
      </c>
      <c r="E128">
        <v>134</v>
      </c>
    </row>
    <row r="129" spans="1:5">
      <c r="A129">
        <f t="shared" si="10"/>
        <v>8</v>
      </c>
      <c r="B129" t="str">
        <f t="shared" si="10"/>
        <v>SeaIT</v>
      </c>
      <c r="C129">
        <f t="shared" si="8"/>
        <v>13</v>
      </c>
      <c r="D129" t="str">
        <f>VLOOKUP(C129,Items!$A$2:$B$25, 2)</f>
        <v>Hand Sanitizer (12oz or equiv)</v>
      </c>
      <c r="E129">
        <v>70</v>
      </c>
    </row>
    <row r="130" spans="1:5">
      <c r="A130">
        <f t="shared" si="10"/>
        <v>9</v>
      </c>
      <c r="B130" t="str">
        <f t="shared" si="10"/>
        <v>Seattle Ctr</v>
      </c>
      <c r="C130">
        <f t="shared" si="8"/>
        <v>13</v>
      </c>
      <c r="D130" t="str">
        <f>VLOOKUP(C130,Items!$A$2:$B$25, 2)</f>
        <v>Hand Sanitizer (12oz or equiv)</v>
      </c>
      <c r="E130">
        <v>190</v>
      </c>
    </row>
    <row r="131" spans="1:5">
      <c r="A131">
        <f t="shared" si="10"/>
        <v>10</v>
      </c>
      <c r="B131" t="str">
        <f t="shared" si="10"/>
        <v>SCL</v>
      </c>
      <c r="C131">
        <f t="shared" si="8"/>
        <v>13</v>
      </c>
      <c r="D131" t="str">
        <f>VLOOKUP(C131,Items!$A$2:$B$25, 2)</f>
        <v>Hand Sanitizer (12oz or equiv)</v>
      </c>
      <c r="E131">
        <v>283.89999999999998</v>
      </c>
    </row>
    <row r="132" spans="1:5">
      <c r="A132">
        <f t="shared" si="10"/>
        <v>1</v>
      </c>
      <c r="B132" t="str">
        <f t="shared" si="10"/>
        <v>SFD</v>
      </c>
      <c r="C132">
        <f t="shared" si="8"/>
        <v>14</v>
      </c>
      <c r="D132" t="str">
        <f>VLOOKUP(C132,Items!$A$2:$B$25, 2)</f>
        <v>Purell (1200 ml stand refill)</v>
      </c>
      <c r="E132">
        <v>0</v>
      </c>
    </row>
    <row r="133" spans="1:5">
      <c r="A133">
        <f t="shared" si="10"/>
        <v>2</v>
      </c>
      <c r="B133" t="str">
        <f t="shared" si="10"/>
        <v>SPD</v>
      </c>
      <c r="C133">
        <f t="shared" si="8"/>
        <v>14</v>
      </c>
      <c r="D133" t="str">
        <f>VLOOKUP(C133,Items!$A$2:$B$25, 2)</f>
        <v>Purell (1200 ml stand refill)</v>
      </c>
      <c r="E133">
        <v>0</v>
      </c>
    </row>
    <row r="134" spans="1:5">
      <c r="A134">
        <f t="shared" si="10"/>
        <v>3</v>
      </c>
      <c r="B134" t="str">
        <f t="shared" si="10"/>
        <v>Parks</v>
      </c>
      <c r="C134">
        <f t="shared" si="8"/>
        <v>14</v>
      </c>
      <c r="D134" t="str">
        <f>VLOOKUP(C134,Items!$A$2:$B$25, 2)</f>
        <v>Purell (1200 ml stand refill)</v>
      </c>
      <c r="E134">
        <v>0</v>
      </c>
    </row>
    <row r="135" spans="1:5">
      <c r="A135">
        <f t="shared" si="10"/>
        <v>4</v>
      </c>
      <c r="B135" t="str">
        <f t="shared" si="10"/>
        <v>SPU</v>
      </c>
      <c r="C135">
        <f t="shared" si="8"/>
        <v>14</v>
      </c>
      <c r="D135" t="str">
        <f>VLOOKUP(C135,Items!$A$2:$B$25, 2)</f>
        <v>Purell (1200 ml stand refill)</v>
      </c>
      <c r="E135">
        <v>0</v>
      </c>
    </row>
    <row r="136" spans="1:5">
      <c r="A136">
        <f t="shared" si="10"/>
        <v>5</v>
      </c>
      <c r="B136" t="str">
        <f t="shared" si="10"/>
        <v>SDOT</v>
      </c>
      <c r="C136">
        <f t="shared" si="8"/>
        <v>14</v>
      </c>
      <c r="D136" t="str">
        <f>VLOOKUP(C136,Items!$A$2:$B$25, 2)</f>
        <v>Purell (1200 ml stand refill)</v>
      </c>
      <c r="E136">
        <v>22</v>
      </c>
    </row>
    <row r="137" spans="1:5">
      <c r="A137">
        <f t="shared" si="10"/>
        <v>6</v>
      </c>
      <c r="B137" t="str">
        <f t="shared" si="10"/>
        <v>SDCI</v>
      </c>
      <c r="C137">
        <f t="shared" si="8"/>
        <v>14</v>
      </c>
      <c r="D137" t="str">
        <f>VLOOKUP(C137,Items!$A$2:$B$25, 2)</f>
        <v>Purell (1200 ml stand refill)</v>
      </c>
      <c r="E137">
        <v>5</v>
      </c>
    </row>
    <row r="138" spans="1:5">
      <c r="A138">
        <f t="shared" si="10"/>
        <v>7</v>
      </c>
      <c r="B138" t="str">
        <f t="shared" si="10"/>
        <v>Libraries</v>
      </c>
      <c r="C138">
        <f t="shared" si="8"/>
        <v>14</v>
      </c>
      <c r="D138" t="str">
        <f>VLOOKUP(C138,Items!$A$2:$B$25, 2)</f>
        <v>Purell (1200 ml stand refill)</v>
      </c>
      <c r="E138">
        <v>0</v>
      </c>
    </row>
    <row r="139" spans="1:5">
      <c r="A139">
        <f t="shared" si="10"/>
        <v>8</v>
      </c>
      <c r="B139" t="str">
        <f t="shared" si="10"/>
        <v>SeaIT</v>
      </c>
      <c r="C139">
        <f t="shared" si="8"/>
        <v>14</v>
      </c>
      <c r="D139" t="str">
        <f>VLOOKUP(C139,Items!$A$2:$B$25, 2)</f>
        <v>Purell (1200 ml stand refill)</v>
      </c>
      <c r="E139">
        <v>77</v>
      </c>
    </row>
    <row r="140" spans="1:5">
      <c r="A140">
        <f t="shared" si="10"/>
        <v>9</v>
      </c>
      <c r="B140" t="str">
        <f t="shared" si="10"/>
        <v>Seattle Ctr</v>
      </c>
      <c r="C140">
        <f t="shared" si="8"/>
        <v>14</v>
      </c>
      <c r="D140" t="str">
        <f>VLOOKUP(C140,Items!$A$2:$B$25, 2)</f>
        <v>Purell (1200 ml stand refill)</v>
      </c>
      <c r="E140">
        <v>25</v>
      </c>
    </row>
    <row r="141" spans="1:5">
      <c r="A141">
        <f t="shared" ref="A141:B156" si="11">A131</f>
        <v>10</v>
      </c>
      <c r="B141" t="str">
        <f t="shared" si="11"/>
        <v>SCL</v>
      </c>
      <c r="C141">
        <f t="shared" si="8"/>
        <v>14</v>
      </c>
      <c r="D141" t="str">
        <f>VLOOKUP(C141,Items!$A$2:$B$25, 2)</f>
        <v>Purell (1200 ml stand refill)</v>
      </c>
      <c r="E141">
        <v>0</v>
      </c>
    </row>
    <row r="142" spans="1:5">
      <c r="A142">
        <f t="shared" si="11"/>
        <v>1</v>
      </c>
      <c r="B142" t="str">
        <f t="shared" si="11"/>
        <v>SFD</v>
      </c>
      <c r="C142">
        <f t="shared" si="8"/>
        <v>15</v>
      </c>
      <c r="D142" t="str">
        <f>VLOOKUP(C142,Items!$A$2:$B$25, 2)</f>
        <v>Isopropyl Alcohol (16oz or equiv)</v>
      </c>
      <c r="E142">
        <v>5333</v>
      </c>
    </row>
    <row r="143" spans="1:5">
      <c r="A143">
        <f t="shared" si="11"/>
        <v>2</v>
      </c>
      <c r="B143" t="str">
        <f t="shared" si="11"/>
        <v>SPD</v>
      </c>
      <c r="C143">
        <f t="shared" si="8"/>
        <v>15</v>
      </c>
      <c r="D143" t="str">
        <f>VLOOKUP(C143,Items!$A$2:$B$25, 2)</f>
        <v>Isopropyl Alcohol (16oz or equiv)</v>
      </c>
      <c r="E143">
        <v>0</v>
      </c>
    </row>
    <row r="144" spans="1:5">
      <c r="A144">
        <f t="shared" si="11"/>
        <v>3</v>
      </c>
      <c r="B144" t="str">
        <f t="shared" si="11"/>
        <v>Parks</v>
      </c>
      <c r="C144">
        <f t="shared" si="8"/>
        <v>15</v>
      </c>
      <c r="D144" t="str">
        <f>VLOOKUP(C144,Items!$A$2:$B$25, 2)</f>
        <v>Isopropyl Alcohol (16oz or equiv)</v>
      </c>
      <c r="E144">
        <v>1200</v>
      </c>
    </row>
    <row r="145" spans="1:5">
      <c r="A145">
        <f t="shared" si="11"/>
        <v>4</v>
      </c>
      <c r="B145" t="str">
        <f t="shared" si="11"/>
        <v>SPU</v>
      </c>
      <c r="C145">
        <f t="shared" si="8"/>
        <v>15</v>
      </c>
      <c r="D145" t="str">
        <f>VLOOKUP(C145,Items!$A$2:$B$25, 2)</f>
        <v>Isopropyl Alcohol (16oz or equiv)</v>
      </c>
      <c r="E145">
        <v>0</v>
      </c>
    </row>
    <row r="146" spans="1:5">
      <c r="A146">
        <f t="shared" si="11"/>
        <v>5</v>
      </c>
      <c r="B146" t="str">
        <f t="shared" si="11"/>
        <v>SDOT</v>
      </c>
      <c r="C146">
        <f t="shared" si="8"/>
        <v>15</v>
      </c>
      <c r="D146" t="str">
        <f>VLOOKUP(C146,Items!$A$2:$B$25, 2)</f>
        <v>Isopropyl Alcohol (16oz or equiv)</v>
      </c>
      <c r="E146">
        <v>0</v>
      </c>
    </row>
    <row r="147" spans="1:5">
      <c r="A147">
        <f t="shared" si="11"/>
        <v>6</v>
      </c>
      <c r="B147" t="str">
        <f t="shared" si="11"/>
        <v>SDCI</v>
      </c>
      <c r="C147">
        <f t="shared" si="8"/>
        <v>15</v>
      </c>
      <c r="D147" t="str">
        <f>VLOOKUP(C147,Items!$A$2:$B$25, 2)</f>
        <v>Isopropyl Alcohol (16oz or equiv)</v>
      </c>
      <c r="E147">
        <v>0</v>
      </c>
    </row>
    <row r="148" spans="1:5">
      <c r="A148">
        <f t="shared" si="11"/>
        <v>7</v>
      </c>
      <c r="B148" t="str">
        <f t="shared" si="11"/>
        <v>Libraries</v>
      </c>
      <c r="C148">
        <f t="shared" si="8"/>
        <v>15</v>
      </c>
      <c r="D148" t="str">
        <f>VLOOKUP(C148,Items!$A$2:$B$25, 2)</f>
        <v>Isopropyl Alcohol (16oz or equiv)</v>
      </c>
      <c r="E148">
        <v>0</v>
      </c>
    </row>
    <row r="149" spans="1:5">
      <c r="A149">
        <f t="shared" si="11"/>
        <v>8</v>
      </c>
      <c r="B149" t="str">
        <f t="shared" si="11"/>
        <v>SeaIT</v>
      </c>
      <c r="C149">
        <f t="shared" si="8"/>
        <v>15</v>
      </c>
      <c r="D149" t="str">
        <f>VLOOKUP(C149,Items!$A$2:$B$25, 2)</f>
        <v>Isopropyl Alcohol (16oz or equiv)</v>
      </c>
      <c r="E149">
        <v>0</v>
      </c>
    </row>
    <row r="150" spans="1:5">
      <c r="A150">
        <f t="shared" si="11"/>
        <v>9</v>
      </c>
      <c r="B150" t="str">
        <f t="shared" si="11"/>
        <v>Seattle Ctr</v>
      </c>
      <c r="C150">
        <f t="shared" si="8"/>
        <v>15</v>
      </c>
      <c r="D150" t="str">
        <f>VLOOKUP(C150,Items!$A$2:$B$25, 2)</f>
        <v>Isopropyl Alcohol (16oz or equiv)</v>
      </c>
      <c r="E150">
        <v>0</v>
      </c>
    </row>
    <row r="151" spans="1:5">
      <c r="A151">
        <f t="shared" si="11"/>
        <v>10</v>
      </c>
      <c r="B151" t="str">
        <f t="shared" si="11"/>
        <v>SCL</v>
      </c>
      <c r="C151">
        <f t="shared" si="8"/>
        <v>15</v>
      </c>
      <c r="D151" t="str">
        <f>VLOOKUP(C151,Items!$A$2:$B$25, 2)</f>
        <v>Isopropyl Alcohol (16oz or equiv)</v>
      </c>
      <c r="E151">
        <v>0</v>
      </c>
    </row>
    <row r="152" spans="1:5">
      <c r="A152">
        <f t="shared" si="11"/>
        <v>1</v>
      </c>
      <c r="B152" t="str">
        <f t="shared" si="11"/>
        <v>SFD</v>
      </c>
      <c r="C152">
        <f t="shared" si="8"/>
        <v>16</v>
      </c>
      <c r="D152" t="str">
        <f>VLOOKUP(C152,Items!$A$2:$B$25, 2)</f>
        <v>Disinfecting Solution for Sprayers</v>
      </c>
      <c r="E152">
        <v>0</v>
      </c>
    </row>
    <row r="153" spans="1:5">
      <c r="A153">
        <f t="shared" si="11"/>
        <v>2</v>
      </c>
      <c r="B153" t="str">
        <f t="shared" si="11"/>
        <v>SPD</v>
      </c>
      <c r="C153">
        <f t="shared" si="8"/>
        <v>16</v>
      </c>
      <c r="D153" t="str">
        <f>VLOOKUP(C153,Items!$A$2:$B$25, 2)</f>
        <v>Disinfecting Solution for Sprayers</v>
      </c>
      <c r="E153">
        <v>0</v>
      </c>
    </row>
    <row r="154" spans="1:5">
      <c r="A154">
        <f t="shared" si="11"/>
        <v>3</v>
      </c>
      <c r="B154" t="str">
        <f t="shared" si="11"/>
        <v>Parks</v>
      </c>
      <c r="C154">
        <f t="shared" si="8"/>
        <v>16</v>
      </c>
      <c r="D154" t="str">
        <f>VLOOKUP(C154,Items!$A$2:$B$25, 2)</f>
        <v>Disinfecting Solution for Sprayers</v>
      </c>
      <c r="E154">
        <v>0</v>
      </c>
    </row>
    <row r="155" spans="1:5">
      <c r="A155">
        <f t="shared" si="11"/>
        <v>4</v>
      </c>
      <c r="B155" t="str">
        <f t="shared" si="11"/>
        <v>SPU</v>
      </c>
      <c r="C155">
        <f t="shared" si="8"/>
        <v>16</v>
      </c>
      <c r="D155" t="str">
        <f>VLOOKUP(C155,Items!$A$2:$B$25, 2)</f>
        <v>Disinfecting Solution for Sprayers</v>
      </c>
      <c r="E155">
        <v>0</v>
      </c>
    </row>
    <row r="156" spans="1:5">
      <c r="A156">
        <f t="shared" si="11"/>
        <v>5</v>
      </c>
      <c r="B156" t="str">
        <f t="shared" si="11"/>
        <v>SDOT</v>
      </c>
      <c r="C156">
        <f t="shared" si="8"/>
        <v>16</v>
      </c>
      <c r="D156" t="str">
        <f>VLOOKUP(C156,Items!$A$2:$B$25, 2)</f>
        <v>Disinfecting Solution for Sprayers</v>
      </c>
      <c r="E156">
        <v>0</v>
      </c>
    </row>
    <row r="157" spans="1:5">
      <c r="A157">
        <f t="shared" ref="A157:B172" si="12">A147</f>
        <v>6</v>
      </c>
      <c r="B157" t="str">
        <f t="shared" si="12"/>
        <v>SDCI</v>
      </c>
      <c r="C157">
        <f t="shared" si="8"/>
        <v>16</v>
      </c>
      <c r="D157" t="str">
        <f>VLOOKUP(C157,Items!$A$2:$B$25, 2)</f>
        <v>Disinfecting Solution for Sprayers</v>
      </c>
      <c r="E157">
        <v>0</v>
      </c>
    </row>
    <row r="158" spans="1:5">
      <c r="A158">
        <f t="shared" si="12"/>
        <v>7</v>
      </c>
      <c r="B158" t="str">
        <f t="shared" si="12"/>
        <v>Libraries</v>
      </c>
      <c r="C158">
        <f t="shared" si="8"/>
        <v>16</v>
      </c>
      <c r="D158" t="str">
        <f>VLOOKUP(C158,Items!$A$2:$B$25, 2)</f>
        <v>Disinfecting Solution for Sprayers</v>
      </c>
      <c r="E158">
        <v>0</v>
      </c>
    </row>
    <row r="159" spans="1:5">
      <c r="A159">
        <f t="shared" si="12"/>
        <v>8</v>
      </c>
      <c r="B159" t="str">
        <f t="shared" si="12"/>
        <v>SeaIT</v>
      </c>
      <c r="C159">
        <f t="shared" si="8"/>
        <v>16</v>
      </c>
      <c r="D159" t="str">
        <f>VLOOKUP(C159,Items!$A$2:$B$25, 2)</f>
        <v>Disinfecting Solution for Sprayers</v>
      </c>
      <c r="E159">
        <v>0</v>
      </c>
    </row>
    <row r="160" spans="1:5">
      <c r="A160">
        <f t="shared" si="12"/>
        <v>9</v>
      </c>
      <c r="B160" t="str">
        <f t="shared" si="12"/>
        <v>Seattle Ctr</v>
      </c>
      <c r="C160">
        <f t="shared" si="8"/>
        <v>16</v>
      </c>
      <c r="D160" t="str">
        <f>VLOOKUP(C160,Items!$A$2:$B$25, 2)</f>
        <v>Disinfecting Solution for Sprayers</v>
      </c>
      <c r="E160">
        <v>0</v>
      </c>
    </row>
    <row r="161" spans="1:5">
      <c r="A161">
        <f t="shared" si="12"/>
        <v>10</v>
      </c>
      <c r="B161" t="str">
        <f t="shared" si="12"/>
        <v>SCL</v>
      </c>
      <c r="C161">
        <f t="shared" si="8"/>
        <v>16</v>
      </c>
      <c r="D161" t="str">
        <f>VLOOKUP(C161,Items!$A$2:$B$25, 2)</f>
        <v>Disinfecting Solution for Sprayers</v>
      </c>
      <c r="E161">
        <v>0</v>
      </c>
    </row>
    <row r="162" spans="1:5">
      <c r="A162">
        <f t="shared" si="12"/>
        <v>1</v>
      </c>
      <c r="B162" t="str">
        <f t="shared" si="12"/>
        <v>SFD</v>
      </c>
      <c r="C162">
        <f t="shared" si="8"/>
        <v>17</v>
      </c>
      <c r="D162" t="str">
        <f>VLOOKUP(C162,Items!$A$2:$B$25, 2)</f>
        <v>Thermometers</v>
      </c>
      <c r="E162">
        <v>67</v>
      </c>
    </row>
    <row r="163" spans="1:5">
      <c r="A163">
        <f t="shared" si="12"/>
        <v>2</v>
      </c>
      <c r="B163" t="str">
        <f t="shared" si="12"/>
        <v>SPD</v>
      </c>
      <c r="C163">
        <f t="shared" si="8"/>
        <v>17</v>
      </c>
      <c r="D163" t="str">
        <f>VLOOKUP(C163,Items!$A$2:$B$25, 2)</f>
        <v>Thermometers</v>
      </c>
      <c r="E163">
        <v>0</v>
      </c>
    </row>
    <row r="164" spans="1:5">
      <c r="A164">
        <f t="shared" si="12"/>
        <v>3</v>
      </c>
      <c r="B164" t="str">
        <f t="shared" si="12"/>
        <v>Parks</v>
      </c>
      <c r="C164">
        <f t="shared" si="8"/>
        <v>17</v>
      </c>
      <c r="D164" t="str">
        <f>VLOOKUP(C164,Items!$A$2:$B$25, 2)</f>
        <v>Thermometers</v>
      </c>
      <c r="E164">
        <v>20</v>
      </c>
    </row>
    <row r="165" spans="1:5">
      <c r="A165">
        <f t="shared" si="12"/>
        <v>4</v>
      </c>
      <c r="B165" t="str">
        <f t="shared" si="12"/>
        <v>SPU</v>
      </c>
      <c r="C165">
        <f t="shared" ref="C165:C168" si="13">C155+1</f>
        <v>17</v>
      </c>
      <c r="D165" t="str">
        <f>VLOOKUP(C165,Items!$A$2:$B$25, 2)</f>
        <v>Thermometers</v>
      </c>
      <c r="E165">
        <v>0</v>
      </c>
    </row>
    <row r="166" spans="1:5">
      <c r="A166">
        <f t="shared" si="12"/>
        <v>5</v>
      </c>
      <c r="B166" t="str">
        <f t="shared" si="12"/>
        <v>SDOT</v>
      </c>
      <c r="C166">
        <f t="shared" si="13"/>
        <v>17</v>
      </c>
      <c r="D166" t="str">
        <f>VLOOKUP(C166,Items!$A$2:$B$25, 2)</f>
        <v>Thermometers</v>
      </c>
      <c r="E166">
        <v>182</v>
      </c>
    </row>
    <row r="167" spans="1:5">
      <c r="A167">
        <f t="shared" si="12"/>
        <v>6</v>
      </c>
      <c r="B167" t="str">
        <f t="shared" si="12"/>
        <v>SDCI</v>
      </c>
      <c r="C167">
        <f t="shared" si="13"/>
        <v>17</v>
      </c>
      <c r="D167" t="str">
        <f>VLOOKUP(C167,Items!$A$2:$B$25, 2)</f>
        <v>Thermometers</v>
      </c>
      <c r="E167">
        <v>0</v>
      </c>
    </row>
    <row r="168" spans="1:5">
      <c r="A168">
        <f t="shared" si="12"/>
        <v>7</v>
      </c>
      <c r="B168" t="str">
        <f t="shared" si="12"/>
        <v>Libraries</v>
      </c>
      <c r="C168">
        <f t="shared" si="13"/>
        <v>17</v>
      </c>
      <c r="D168" t="str">
        <f>VLOOKUP(C168,Items!$A$2:$B$25, 2)</f>
        <v>Thermometers</v>
      </c>
      <c r="E168">
        <v>90</v>
      </c>
    </row>
    <row r="169" spans="1:5">
      <c r="A169">
        <f t="shared" si="12"/>
        <v>8</v>
      </c>
      <c r="B169" t="str">
        <f>B159</f>
        <v>SeaIT</v>
      </c>
      <c r="C169">
        <f>C159+1</f>
        <v>17</v>
      </c>
      <c r="D169" t="str">
        <f>VLOOKUP(C169,Items!$A$2:$B$25, 2)</f>
        <v>Thermometers</v>
      </c>
      <c r="E169">
        <v>40</v>
      </c>
    </row>
    <row r="170" spans="1:5">
      <c r="A170">
        <f t="shared" si="12"/>
        <v>9</v>
      </c>
      <c r="B170" t="str">
        <f t="shared" si="12"/>
        <v>Seattle Ctr</v>
      </c>
      <c r="C170">
        <f t="shared" ref="C170:C182" si="14">C160+1</f>
        <v>17</v>
      </c>
      <c r="D170" t="str">
        <f>VLOOKUP(C170,Items!$A$2:$B$25, 2)</f>
        <v>Thermometers</v>
      </c>
      <c r="E170">
        <v>0</v>
      </c>
    </row>
    <row r="171" spans="1:5">
      <c r="A171">
        <f t="shared" si="12"/>
        <v>10</v>
      </c>
      <c r="B171" t="str">
        <f t="shared" si="12"/>
        <v>SCL</v>
      </c>
      <c r="C171">
        <f t="shared" si="14"/>
        <v>17</v>
      </c>
      <c r="D171" t="str">
        <f>VLOOKUP(C171,Items!$A$2:$B$25, 2)</f>
        <v>Thermometers</v>
      </c>
      <c r="E171">
        <v>0</v>
      </c>
    </row>
    <row r="172" spans="1:5">
      <c r="A172">
        <f t="shared" si="12"/>
        <v>1</v>
      </c>
      <c r="B172" t="str">
        <f t="shared" si="12"/>
        <v>SFD</v>
      </c>
      <c r="C172">
        <f t="shared" si="14"/>
        <v>18</v>
      </c>
      <c r="D172" t="str">
        <f>VLOOKUP(C172,Items!$A$2:$B$25, 2)</f>
        <v>Purell Stands/Dispensers</v>
      </c>
      <c r="E172">
        <v>0</v>
      </c>
    </row>
    <row r="173" spans="1:5">
      <c r="A173">
        <f t="shared" ref="A173:B188" si="15">A163</f>
        <v>2</v>
      </c>
      <c r="B173" t="str">
        <f t="shared" si="15"/>
        <v>SPD</v>
      </c>
      <c r="C173">
        <f t="shared" si="14"/>
        <v>18</v>
      </c>
      <c r="D173" t="str">
        <f>VLOOKUP(C173,Items!$A$2:$B$25, 2)</f>
        <v>Purell Stands/Dispensers</v>
      </c>
      <c r="E173">
        <v>0</v>
      </c>
    </row>
    <row r="174" spans="1:5">
      <c r="A174">
        <f t="shared" si="15"/>
        <v>3</v>
      </c>
      <c r="B174" t="str">
        <f t="shared" si="15"/>
        <v>Parks</v>
      </c>
      <c r="C174">
        <f t="shared" si="14"/>
        <v>18</v>
      </c>
      <c r="D174" t="str">
        <f>VLOOKUP(C174,Items!$A$2:$B$25, 2)</f>
        <v>Purell Stands/Dispensers</v>
      </c>
      <c r="E174">
        <v>0</v>
      </c>
    </row>
    <row r="175" spans="1:5">
      <c r="A175">
        <f t="shared" si="15"/>
        <v>4</v>
      </c>
      <c r="B175" t="str">
        <f t="shared" si="15"/>
        <v>SPU</v>
      </c>
      <c r="C175">
        <f t="shared" si="14"/>
        <v>18</v>
      </c>
      <c r="D175" t="str">
        <f>VLOOKUP(C175,Items!$A$2:$B$25, 2)</f>
        <v>Purell Stands/Dispensers</v>
      </c>
      <c r="E175">
        <v>0</v>
      </c>
    </row>
    <row r="176" spans="1:5">
      <c r="A176">
        <f t="shared" si="15"/>
        <v>5</v>
      </c>
      <c r="B176" t="str">
        <f t="shared" si="15"/>
        <v>SDOT</v>
      </c>
      <c r="C176">
        <f t="shared" si="14"/>
        <v>18</v>
      </c>
      <c r="D176" t="str">
        <f>VLOOKUP(C176,Items!$A$2:$B$25, 2)</f>
        <v>Purell Stands/Dispensers</v>
      </c>
      <c r="E176">
        <v>0</v>
      </c>
    </row>
    <row r="177" spans="1:5">
      <c r="A177">
        <f t="shared" si="15"/>
        <v>6</v>
      </c>
      <c r="B177" t="str">
        <f t="shared" si="15"/>
        <v>SDCI</v>
      </c>
      <c r="C177">
        <f t="shared" si="14"/>
        <v>18</v>
      </c>
      <c r="D177" t="str">
        <f>VLOOKUP(C177,Items!$A$2:$B$25, 2)</f>
        <v>Purell Stands/Dispensers</v>
      </c>
      <c r="E177">
        <v>0</v>
      </c>
    </row>
    <row r="178" spans="1:5">
      <c r="A178">
        <f t="shared" si="15"/>
        <v>7</v>
      </c>
      <c r="B178" t="str">
        <f t="shared" si="15"/>
        <v>Libraries</v>
      </c>
      <c r="C178">
        <f t="shared" si="14"/>
        <v>18</v>
      </c>
      <c r="D178" t="str">
        <f>VLOOKUP(C178,Items!$A$2:$B$25, 2)</f>
        <v>Purell Stands/Dispensers</v>
      </c>
      <c r="E178">
        <v>0</v>
      </c>
    </row>
    <row r="179" spans="1:5">
      <c r="A179">
        <f t="shared" si="15"/>
        <v>8</v>
      </c>
      <c r="B179" t="str">
        <f t="shared" si="15"/>
        <v>SeaIT</v>
      </c>
      <c r="C179">
        <f t="shared" si="14"/>
        <v>18</v>
      </c>
      <c r="D179" t="str">
        <f>VLOOKUP(C179,Items!$A$2:$B$25, 2)</f>
        <v>Purell Stands/Dispensers</v>
      </c>
      <c r="E179">
        <v>0</v>
      </c>
    </row>
    <row r="180" spans="1:5">
      <c r="A180">
        <f t="shared" si="15"/>
        <v>9</v>
      </c>
      <c r="B180" t="str">
        <f t="shared" si="15"/>
        <v>Seattle Ctr</v>
      </c>
      <c r="C180">
        <f t="shared" si="14"/>
        <v>18</v>
      </c>
      <c r="D180" t="str">
        <f>VLOOKUP(C180,Items!$A$2:$B$25, 2)</f>
        <v>Purell Stands/Dispensers</v>
      </c>
      <c r="E180">
        <v>0</v>
      </c>
    </row>
    <row r="181" spans="1:5">
      <c r="A181">
        <f t="shared" si="15"/>
        <v>10</v>
      </c>
      <c r="B181" t="str">
        <f t="shared" si="15"/>
        <v>SCL</v>
      </c>
      <c r="C181">
        <f t="shared" si="14"/>
        <v>18</v>
      </c>
      <c r="D181" t="str">
        <f>VLOOKUP(C181,Items!$A$2:$B$25, 2)</f>
        <v>Purell Stands/Dispensers</v>
      </c>
      <c r="E181">
        <v>0</v>
      </c>
    </row>
    <row r="182" spans="1:5">
      <c r="A182">
        <f t="shared" si="15"/>
        <v>1</v>
      </c>
      <c r="B182" t="str">
        <f t="shared" si="15"/>
        <v>SFD</v>
      </c>
      <c r="C182">
        <f t="shared" si="14"/>
        <v>19</v>
      </c>
      <c r="D182" t="str">
        <f>VLOOKUP(C182,Items!$A$2:$B$25, 2)</f>
        <v>Mask Holders for Dispensers</v>
      </c>
      <c r="E182">
        <v>0</v>
      </c>
    </row>
    <row r="183" spans="1:5">
      <c r="A183">
        <f t="shared" si="15"/>
        <v>2</v>
      </c>
      <c r="B183" t="str">
        <f>B173</f>
        <v>SPD</v>
      </c>
      <c r="C183">
        <f>C173+1</f>
        <v>19</v>
      </c>
      <c r="D183" t="str">
        <f>VLOOKUP(C183,Items!$A$2:$B$25, 2)</f>
        <v>Mask Holders for Dispensers</v>
      </c>
      <c r="E183">
        <v>0</v>
      </c>
    </row>
    <row r="184" spans="1:5">
      <c r="A184">
        <f t="shared" si="15"/>
        <v>3</v>
      </c>
      <c r="B184" t="str">
        <f t="shared" si="15"/>
        <v>Parks</v>
      </c>
      <c r="C184">
        <f t="shared" ref="C184:C203" si="16">C174+1</f>
        <v>19</v>
      </c>
      <c r="D184" t="str">
        <f>VLOOKUP(C184,Items!$A$2:$B$25, 2)</f>
        <v>Mask Holders for Dispensers</v>
      </c>
      <c r="E184">
        <v>0</v>
      </c>
    </row>
    <row r="185" spans="1:5">
      <c r="A185">
        <f t="shared" si="15"/>
        <v>4</v>
      </c>
      <c r="B185" t="str">
        <f t="shared" si="15"/>
        <v>SPU</v>
      </c>
      <c r="C185">
        <f t="shared" si="16"/>
        <v>19</v>
      </c>
      <c r="D185" t="str">
        <f>VLOOKUP(C185,Items!$A$2:$B$25, 2)</f>
        <v>Mask Holders for Dispensers</v>
      </c>
      <c r="E185">
        <v>0</v>
      </c>
    </row>
    <row r="186" spans="1:5">
      <c r="A186">
        <f t="shared" si="15"/>
        <v>5</v>
      </c>
      <c r="B186" t="str">
        <f t="shared" si="15"/>
        <v>SDOT</v>
      </c>
      <c r="C186">
        <f t="shared" si="16"/>
        <v>19</v>
      </c>
      <c r="D186" t="str">
        <f>VLOOKUP(C186,Items!$A$2:$B$25, 2)</f>
        <v>Mask Holders for Dispensers</v>
      </c>
      <c r="E186">
        <v>0</v>
      </c>
    </row>
    <row r="187" spans="1:5">
      <c r="A187">
        <f t="shared" si="15"/>
        <v>6</v>
      </c>
      <c r="B187" t="str">
        <f t="shared" si="15"/>
        <v>SDCI</v>
      </c>
      <c r="C187">
        <f t="shared" si="16"/>
        <v>19</v>
      </c>
      <c r="D187" t="str">
        <f>VLOOKUP(C187,Items!$A$2:$B$25, 2)</f>
        <v>Mask Holders for Dispensers</v>
      </c>
      <c r="E187">
        <v>0</v>
      </c>
    </row>
    <row r="188" spans="1:5">
      <c r="A188">
        <f t="shared" si="15"/>
        <v>7</v>
      </c>
      <c r="B188" t="str">
        <f t="shared" si="15"/>
        <v>Libraries</v>
      </c>
      <c r="C188">
        <f t="shared" si="16"/>
        <v>19</v>
      </c>
      <c r="D188" t="str">
        <f>VLOOKUP(C188,Items!$A$2:$B$25, 2)</f>
        <v>Mask Holders for Dispensers</v>
      </c>
      <c r="E188">
        <v>0</v>
      </c>
    </row>
    <row r="189" spans="1:5">
      <c r="A189">
        <f t="shared" ref="A189:B204" si="17">A179</f>
        <v>8</v>
      </c>
      <c r="B189" t="str">
        <f t="shared" si="17"/>
        <v>SeaIT</v>
      </c>
      <c r="C189">
        <f t="shared" si="16"/>
        <v>19</v>
      </c>
      <c r="D189" t="str">
        <f>VLOOKUP(C189,Items!$A$2:$B$25, 2)</f>
        <v>Mask Holders for Dispensers</v>
      </c>
      <c r="E189">
        <v>0</v>
      </c>
    </row>
    <row r="190" spans="1:5">
      <c r="A190">
        <f t="shared" si="17"/>
        <v>9</v>
      </c>
      <c r="B190" t="str">
        <f t="shared" si="17"/>
        <v>Seattle Ctr</v>
      </c>
      <c r="C190">
        <f t="shared" si="16"/>
        <v>19</v>
      </c>
      <c r="D190" t="str">
        <f>VLOOKUP(C190,Items!$A$2:$B$25, 2)</f>
        <v>Mask Holders for Dispensers</v>
      </c>
      <c r="E190">
        <v>0</v>
      </c>
    </row>
    <row r="191" spans="1:5">
      <c r="A191">
        <f t="shared" si="17"/>
        <v>10</v>
      </c>
      <c r="B191" t="str">
        <f t="shared" si="17"/>
        <v>SCL</v>
      </c>
      <c r="C191">
        <f t="shared" si="16"/>
        <v>19</v>
      </c>
      <c r="D191" t="str">
        <f>VLOOKUP(C191,Items!$A$2:$B$25, 2)</f>
        <v>Mask Holders for Dispensers</v>
      </c>
      <c r="E191">
        <v>0</v>
      </c>
    </row>
    <row r="192" spans="1:5">
      <c r="A192">
        <f t="shared" si="17"/>
        <v>1</v>
      </c>
      <c r="B192" t="str">
        <f t="shared" si="17"/>
        <v>SFD</v>
      </c>
      <c r="C192">
        <f t="shared" si="16"/>
        <v>20</v>
      </c>
      <c r="D192" t="str">
        <f>VLOOKUP(C192,Items!$A$2:$B$25, 2)</f>
        <v>Disinfecting Sprayers</v>
      </c>
      <c r="E192">
        <v>0</v>
      </c>
    </row>
    <row r="193" spans="1:5">
      <c r="A193">
        <f t="shared" si="17"/>
        <v>2</v>
      </c>
      <c r="B193" t="str">
        <f t="shared" si="17"/>
        <v>SPD</v>
      </c>
      <c r="C193">
        <f t="shared" si="16"/>
        <v>20</v>
      </c>
      <c r="D193" t="str">
        <f>VLOOKUP(C193,Items!$A$2:$B$25, 2)</f>
        <v>Disinfecting Sprayers</v>
      </c>
      <c r="E193">
        <v>0</v>
      </c>
    </row>
    <row r="194" spans="1:5">
      <c r="A194">
        <f t="shared" si="17"/>
        <v>3</v>
      </c>
      <c r="B194" t="str">
        <f t="shared" si="17"/>
        <v>Parks</v>
      </c>
      <c r="C194">
        <f t="shared" si="16"/>
        <v>20</v>
      </c>
      <c r="D194" t="str">
        <f>VLOOKUP(C194,Items!$A$2:$B$25, 2)</f>
        <v>Disinfecting Sprayers</v>
      </c>
      <c r="E194">
        <v>0</v>
      </c>
    </row>
    <row r="195" spans="1:5">
      <c r="A195">
        <f t="shared" si="17"/>
        <v>4</v>
      </c>
      <c r="B195" t="str">
        <f t="shared" si="17"/>
        <v>SPU</v>
      </c>
      <c r="C195">
        <f t="shared" si="16"/>
        <v>20</v>
      </c>
      <c r="D195" t="str">
        <f>VLOOKUP(C195,Items!$A$2:$B$25, 2)</f>
        <v>Disinfecting Sprayers</v>
      </c>
      <c r="E195">
        <v>0</v>
      </c>
    </row>
    <row r="196" spans="1:5">
      <c r="A196">
        <f t="shared" si="17"/>
        <v>5</v>
      </c>
      <c r="B196" t="str">
        <f t="shared" si="17"/>
        <v>SDOT</v>
      </c>
      <c r="C196">
        <f t="shared" si="16"/>
        <v>20</v>
      </c>
      <c r="D196" t="str">
        <f>VLOOKUP(C196,Items!$A$2:$B$25, 2)</f>
        <v>Disinfecting Sprayers</v>
      </c>
      <c r="E196">
        <v>0</v>
      </c>
    </row>
    <row r="197" spans="1:5">
      <c r="A197">
        <f t="shared" si="17"/>
        <v>6</v>
      </c>
      <c r="B197" t="str">
        <f t="shared" si="17"/>
        <v>SDCI</v>
      </c>
      <c r="C197">
        <f t="shared" si="16"/>
        <v>20</v>
      </c>
      <c r="D197" t="str">
        <f>VLOOKUP(C197,Items!$A$2:$B$25, 2)</f>
        <v>Disinfecting Sprayers</v>
      </c>
      <c r="E197">
        <v>0</v>
      </c>
    </row>
    <row r="198" spans="1:5">
      <c r="A198">
        <f t="shared" si="17"/>
        <v>7</v>
      </c>
      <c r="B198" t="str">
        <f t="shared" si="17"/>
        <v>Libraries</v>
      </c>
      <c r="C198">
        <f t="shared" si="16"/>
        <v>20</v>
      </c>
      <c r="D198" t="str">
        <f>VLOOKUP(C198,Items!$A$2:$B$25, 2)</f>
        <v>Disinfecting Sprayers</v>
      </c>
      <c r="E198">
        <v>0</v>
      </c>
    </row>
    <row r="199" spans="1:5">
      <c r="A199">
        <f t="shared" si="17"/>
        <v>8</v>
      </c>
      <c r="B199" t="str">
        <f t="shared" si="17"/>
        <v>SeaIT</v>
      </c>
      <c r="C199">
        <f t="shared" si="16"/>
        <v>20</v>
      </c>
      <c r="D199" t="str">
        <f>VLOOKUP(C199,Items!$A$2:$B$25, 2)</f>
        <v>Disinfecting Sprayers</v>
      </c>
      <c r="E199">
        <v>0</v>
      </c>
    </row>
    <row r="200" spans="1:5">
      <c r="A200">
        <f t="shared" si="17"/>
        <v>9</v>
      </c>
      <c r="B200" t="str">
        <f t="shared" si="17"/>
        <v>Seattle Ctr</v>
      </c>
      <c r="C200">
        <f t="shared" si="16"/>
        <v>20</v>
      </c>
      <c r="D200" t="str">
        <f>VLOOKUP(C200,Items!$A$2:$B$25, 2)</f>
        <v>Disinfecting Sprayers</v>
      </c>
      <c r="E200">
        <v>0</v>
      </c>
    </row>
    <row r="201" spans="1:5">
      <c r="A201">
        <f t="shared" si="17"/>
        <v>10</v>
      </c>
      <c r="B201" t="str">
        <f t="shared" si="17"/>
        <v>SCL</v>
      </c>
      <c r="C201">
        <f t="shared" si="16"/>
        <v>20</v>
      </c>
      <c r="D201" t="str">
        <f>VLOOKUP(C201,Items!$A$2:$B$25, 2)</f>
        <v>Disinfecting Sprayers</v>
      </c>
      <c r="E201">
        <v>0</v>
      </c>
    </row>
    <row r="202" spans="1:5">
      <c r="A202">
        <f t="shared" si="17"/>
        <v>1</v>
      </c>
      <c r="B202" t="str">
        <f t="shared" si="17"/>
        <v>SFD</v>
      </c>
      <c r="C202">
        <f t="shared" si="16"/>
        <v>21</v>
      </c>
      <c r="D202" t="str">
        <f>VLOOKUP(C202,Items!$A$2:$B$25, 2)</f>
        <v>Hand Soap</v>
      </c>
      <c r="E202">
        <v>0</v>
      </c>
    </row>
    <row r="203" spans="1:5">
      <c r="A203">
        <f t="shared" si="17"/>
        <v>2</v>
      </c>
      <c r="B203" t="str">
        <f t="shared" si="17"/>
        <v>SPD</v>
      </c>
      <c r="C203">
        <f t="shared" si="16"/>
        <v>21</v>
      </c>
      <c r="D203" t="str">
        <f>VLOOKUP(C203,Items!$A$2:$B$25, 2)</f>
        <v>Hand Soap</v>
      </c>
      <c r="E203">
        <v>950</v>
      </c>
    </row>
    <row r="204" spans="1:5">
      <c r="A204">
        <f t="shared" si="17"/>
        <v>3</v>
      </c>
      <c r="B204" t="str">
        <f>B194</f>
        <v>Parks</v>
      </c>
      <c r="C204">
        <f>C194+1</f>
        <v>21</v>
      </c>
      <c r="D204" t="str">
        <f>VLOOKUP(C204,Items!$A$2:$B$25, 2)</f>
        <v>Hand Soap</v>
      </c>
      <c r="E204">
        <v>500</v>
      </c>
    </row>
    <row r="205" spans="1:5">
      <c r="A205">
        <f t="shared" ref="A205:B220" si="18">A195</f>
        <v>4</v>
      </c>
      <c r="B205" t="str">
        <f t="shared" si="18"/>
        <v>SPU</v>
      </c>
      <c r="C205">
        <f t="shared" ref="C205:C219" si="19">C195+1</f>
        <v>21</v>
      </c>
      <c r="D205" t="str">
        <f>VLOOKUP(C205,Items!$A$2:$B$25, 2)</f>
        <v>Hand Soap</v>
      </c>
      <c r="E205">
        <v>237</v>
      </c>
    </row>
    <row r="206" spans="1:5">
      <c r="A206">
        <f t="shared" si="18"/>
        <v>5</v>
      </c>
      <c r="B206" t="str">
        <f t="shared" si="18"/>
        <v>SDOT</v>
      </c>
      <c r="C206">
        <f t="shared" si="19"/>
        <v>21</v>
      </c>
      <c r="D206" t="str">
        <f>VLOOKUP(C206,Items!$A$2:$B$25, 2)</f>
        <v>Hand Soap</v>
      </c>
      <c r="E206">
        <v>1430</v>
      </c>
    </row>
    <row r="207" spans="1:5">
      <c r="A207">
        <f t="shared" si="18"/>
        <v>6</v>
      </c>
      <c r="B207" t="str">
        <f t="shared" si="18"/>
        <v>SDCI</v>
      </c>
      <c r="C207">
        <f t="shared" si="19"/>
        <v>21</v>
      </c>
      <c r="D207" t="str">
        <f>VLOOKUP(C207,Items!$A$2:$B$25, 2)</f>
        <v>Hand Soap</v>
      </c>
      <c r="E207">
        <v>150</v>
      </c>
    </row>
    <row r="208" spans="1:5">
      <c r="A208">
        <f t="shared" si="18"/>
        <v>7</v>
      </c>
      <c r="B208" t="str">
        <f t="shared" si="18"/>
        <v>Libraries</v>
      </c>
      <c r="C208">
        <f t="shared" si="19"/>
        <v>21</v>
      </c>
      <c r="D208" t="str">
        <f>VLOOKUP(C208,Items!$A$2:$B$25, 2)</f>
        <v>Hand Soap</v>
      </c>
      <c r="E208">
        <v>415</v>
      </c>
    </row>
    <row r="209" spans="1:5">
      <c r="A209">
        <f t="shared" si="18"/>
        <v>8</v>
      </c>
      <c r="B209" t="str">
        <f t="shared" si="18"/>
        <v>SeaIT</v>
      </c>
      <c r="C209">
        <f t="shared" si="19"/>
        <v>21</v>
      </c>
      <c r="D209" t="str">
        <f>VLOOKUP(C209,Items!$A$2:$B$25, 2)</f>
        <v>Hand Soap</v>
      </c>
      <c r="E209">
        <v>0</v>
      </c>
    </row>
    <row r="210" spans="1:5">
      <c r="A210">
        <f t="shared" si="18"/>
        <v>9</v>
      </c>
      <c r="B210" t="str">
        <f t="shared" si="18"/>
        <v>Seattle Ctr</v>
      </c>
      <c r="C210">
        <f t="shared" si="19"/>
        <v>21</v>
      </c>
      <c r="D210" t="str">
        <f>VLOOKUP(C210,Items!$A$2:$B$25, 2)</f>
        <v>Hand Soap</v>
      </c>
      <c r="E210">
        <v>25</v>
      </c>
    </row>
    <row r="211" spans="1:5">
      <c r="A211">
        <f t="shared" si="18"/>
        <v>10</v>
      </c>
      <c r="B211" t="str">
        <f t="shared" si="18"/>
        <v>SCL</v>
      </c>
      <c r="C211">
        <f t="shared" si="19"/>
        <v>21</v>
      </c>
      <c r="D211" t="str">
        <f>VLOOKUP(C211,Items!$A$2:$B$25, 2)</f>
        <v>Hand Soap</v>
      </c>
      <c r="E211">
        <v>45</v>
      </c>
    </row>
    <row r="212" spans="1:5">
      <c r="A212">
        <f t="shared" si="18"/>
        <v>1</v>
      </c>
      <c r="B212" t="str">
        <f t="shared" si="18"/>
        <v>SFD</v>
      </c>
      <c r="C212">
        <f t="shared" si="19"/>
        <v>22</v>
      </c>
      <c r="D212" t="str">
        <f>VLOOKUP(C212,Items!$A$2:$B$25, 2)</f>
        <v>Facial Tissue</v>
      </c>
      <c r="E212">
        <v>0</v>
      </c>
    </row>
    <row r="213" spans="1:5">
      <c r="A213">
        <f t="shared" si="18"/>
        <v>2</v>
      </c>
      <c r="B213" t="str">
        <f t="shared" si="18"/>
        <v>SPD</v>
      </c>
      <c r="C213">
        <f t="shared" si="19"/>
        <v>22</v>
      </c>
      <c r="D213" t="str">
        <f>VLOOKUP(C213,Items!$A$2:$B$25, 2)</f>
        <v>Facial Tissue</v>
      </c>
      <c r="E213">
        <v>0</v>
      </c>
    </row>
    <row r="214" spans="1:5">
      <c r="A214">
        <f t="shared" si="18"/>
        <v>3</v>
      </c>
      <c r="B214" t="str">
        <f t="shared" si="18"/>
        <v>Parks</v>
      </c>
      <c r="C214">
        <f t="shared" si="19"/>
        <v>22</v>
      </c>
      <c r="D214" t="str">
        <f>VLOOKUP(C214,Items!$A$2:$B$25, 2)</f>
        <v>Facial Tissue</v>
      </c>
      <c r="E214">
        <v>1000</v>
      </c>
    </row>
    <row r="215" spans="1:5">
      <c r="A215">
        <f t="shared" si="18"/>
        <v>4</v>
      </c>
      <c r="B215" t="str">
        <f t="shared" si="18"/>
        <v>SPU</v>
      </c>
      <c r="C215">
        <f t="shared" si="19"/>
        <v>22</v>
      </c>
      <c r="D215" t="str">
        <f>VLOOKUP(C215,Items!$A$2:$B$25, 2)</f>
        <v>Facial Tissue</v>
      </c>
      <c r="E215">
        <v>23869</v>
      </c>
    </row>
    <row r="216" spans="1:5">
      <c r="A216">
        <f t="shared" si="18"/>
        <v>5</v>
      </c>
      <c r="B216" t="str">
        <f t="shared" si="18"/>
        <v>SDOT</v>
      </c>
      <c r="C216">
        <f t="shared" si="19"/>
        <v>22</v>
      </c>
      <c r="D216" t="str">
        <f>VLOOKUP(C216,Items!$A$2:$B$25, 2)</f>
        <v>Facial Tissue</v>
      </c>
      <c r="E216">
        <v>727</v>
      </c>
    </row>
    <row r="217" spans="1:5">
      <c r="A217">
        <f t="shared" si="18"/>
        <v>6</v>
      </c>
      <c r="B217" t="str">
        <f t="shared" si="18"/>
        <v>SDCI</v>
      </c>
      <c r="C217">
        <f t="shared" si="19"/>
        <v>22</v>
      </c>
      <c r="D217" t="str">
        <f>VLOOKUP(C217,Items!$A$2:$B$25, 2)</f>
        <v>Facial Tissue</v>
      </c>
      <c r="E217">
        <v>100</v>
      </c>
    </row>
    <row r="218" spans="1:5">
      <c r="A218">
        <f t="shared" si="18"/>
        <v>7</v>
      </c>
      <c r="B218" t="str">
        <f t="shared" si="18"/>
        <v>Libraries</v>
      </c>
      <c r="C218">
        <f t="shared" si="19"/>
        <v>22</v>
      </c>
      <c r="D218" t="str">
        <f>VLOOKUP(C218,Items!$A$2:$B$25, 2)</f>
        <v>Facial Tissue</v>
      </c>
      <c r="E218">
        <v>380</v>
      </c>
    </row>
    <row r="219" spans="1:5">
      <c r="A219">
        <f t="shared" si="18"/>
        <v>8</v>
      </c>
      <c r="B219" t="str">
        <f t="shared" si="18"/>
        <v>SeaIT</v>
      </c>
      <c r="C219">
        <f t="shared" si="19"/>
        <v>22</v>
      </c>
      <c r="D219" t="str">
        <f>VLOOKUP(C219,Items!$A$2:$B$25, 2)</f>
        <v>Facial Tissue</v>
      </c>
      <c r="E219">
        <v>72</v>
      </c>
    </row>
    <row r="220" spans="1:5">
      <c r="A220">
        <f t="shared" si="18"/>
        <v>9</v>
      </c>
      <c r="B220" t="str">
        <f>B210</f>
        <v>Seattle Ctr</v>
      </c>
      <c r="C220">
        <f>C210+1</f>
        <v>22</v>
      </c>
      <c r="D220" t="str">
        <f>VLOOKUP(C220,Items!$A$2:$B$25, 2)</f>
        <v>Facial Tissue</v>
      </c>
      <c r="E220">
        <v>0</v>
      </c>
    </row>
    <row r="221" spans="1:5">
      <c r="A221">
        <f t="shared" ref="A221:B236" si="20">A211</f>
        <v>10</v>
      </c>
      <c r="B221" t="str">
        <f t="shared" si="20"/>
        <v>SCL</v>
      </c>
      <c r="C221">
        <f t="shared" ref="C221:C241" si="21">C211+1</f>
        <v>22</v>
      </c>
      <c r="D221" t="str">
        <f>VLOOKUP(C221,Items!$A$2:$B$25, 2)</f>
        <v>Facial Tissue</v>
      </c>
      <c r="E221">
        <v>0</v>
      </c>
    </row>
    <row r="222" spans="1:5">
      <c r="A222">
        <f t="shared" si="20"/>
        <v>1</v>
      </c>
      <c r="B222" t="str">
        <f t="shared" si="20"/>
        <v>SFD</v>
      </c>
      <c r="C222">
        <f t="shared" si="21"/>
        <v>23</v>
      </c>
      <c r="D222" t="str">
        <f>VLOOKUP(C222,Items!$A$2:$B$25, 2)</f>
        <v>Paper Towels</v>
      </c>
      <c r="E222">
        <v>0</v>
      </c>
    </row>
    <row r="223" spans="1:5">
      <c r="A223">
        <f t="shared" si="20"/>
        <v>2</v>
      </c>
      <c r="B223" t="str">
        <f t="shared" si="20"/>
        <v>SPD</v>
      </c>
      <c r="C223">
        <f t="shared" si="21"/>
        <v>23</v>
      </c>
      <c r="D223" t="str">
        <f>VLOOKUP(C223,Items!$A$2:$B$25, 2)</f>
        <v>Paper Towels</v>
      </c>
      <c r="E223">
        <v>0</v>
      </c>
    </row>
    <row r="224" spans="1:5">
      <c r="A224">
        <f t="shared" si="20"/>
        <v>3</v>
      </c>
      <c r="B224" t="str">
        <f t="shared" si="20"/>
        <v>Parks</v>
      </c>
      <c r="C224">
        <f t="shared" si="21"/>
        <v>23</v>
      </c>
      <c r="D224" t="str">
        <f>VLOOKUP(C224,Items!$A$2:$B$25, 2)</f>
        <v>Paper Towels</v>
      </c>
      <c r="E224">
        <v>1200</v>
      </c>
    </row>
    <row r="225" spans="1:5">
      <c r="A225">
        <f t="shared" si="20"/>
        <v>4</v>
      </c>
      <c r="B225" t="str">
        <f t="shared" si="20"/>
        <v>SPU</v>
      </c>
      <c r="C225">
        <f t="shared" si="21"/>
        <v>23</v>
      </c>
      <c r="D225" t="str">
        <f>VLOOKUP(C225,Items!$A$2:$B$25, 2)</f>
        <v>Paper Towels</v>
      </c>
      <c r="E225">
        <v>76</v>
      </c>
    </row>
    <row r="226" spans="1:5">
      <c r="A226">
        <f t="shared" si="20"/>
        <v>5</v>
      </c>
      <c r="B226" t="str">
        <f t="shared" si="20"/>
        <v>SDOT</v>
      </c>
      <c r="C226">
        <f t="shared" si="21"/>
        <v>23</v>
      </c>
      <c r="D226" t="str">
        <f>VLOOKUP(C226,Items!$A$2:$B$25, 2)</f>
        <v>Paper Towels</v>
      </c>
      <c r="E226">
        <v>716</v>
      </c>
    </row>
    <row r="227" spans="1:5">
      <c r="A227">
        <f t="shared" si="20"/>
        <v>6</v>
      </c>
      <c r="B227" t="str">
        <f t="shared" si="20"/>
        <v>SDCI</v>
      </c>
      <c r="C227">
        <f t="shared" si="21"/>
        <v>23</v>
      </c>
      <c r="D227" t="str">
        <f>VLOOKUP(C227,Items!$A$2:$B$25, 2)</f>
        <v>Paper Towels</v>
      </c>
      <c r="E227">
        <v>100</v>
      </c>
    </row>
    <row r="228" spans="1:5">
      <c r="A228">
        <f t="shared" si="20"/>
        <v>7</v>
      </c>
      <c r="B228" t="str">
        <f t="shared" si="20"/>
        <v>Libraries</v>
      </c>
      <c r="C228">
        <f t="shared" si="21"/>
        <v>23</v>
      </c>
      <c r="D228" t="str">
        <f>VLOOKUP(C228,Items!$A$2:$B$25, 2)</f>
        <v>Paper Towels</v>
      </c>
      <c r="E228">
        <v>700</v>
      </c>
    </row>
    <row r="229" spans="1:5">
      <c r="A229">
        <f t="shared" si="20"/>
        <v>8</v>
      </c>
      <c r="B229" t="str">
        <f t="shared" si="20"/>
        <v>SeaIT</v>
      </c>
      <c r="C229">
        <f t="shared" si="21"/>
        <v>23</v>
      </c>
      <c r="D229" t="str">
        <f>VLOOKUP(C229,Items!$A$2:$B$25, 2)</f>
        <v>Paper Towels</v>
      </c>
      <c r="E229">
        <v>0</v>
      </c>
    </row>
    <row r="230" spans="1:5">
      <c r="A230">
        <f t="shared" si="20"/>
        <v>9</v>
      </c>
      <c r="B230" t="str">
        <f t="shared" si="20"/>
        <v>Seattle Ctr</v>
      </c>
      <c r="C230">
        <f t="shared" si="21"/>
        <v>23</v>
      </c>
      <c r="D230" t="str">
        <f>VLOOKUP(C230,Items!$A$2:$B$25, 2)</f>
        <v>Paper Towels</v>
      </c>
      <c r="E230">
        <v>0</v>
      </c>
    </row>
    <row r="231" spans="1:5">
      <c r="A231">
        <f t="shared" si="20"/>
        <v>10</v>
      </c>
      <c r="B231" t="str">
        <f t="shared" si="20"/>
        <v>SCL</v>
      </c>
      <c r="C231">
        <f t="shared" si="21"/>
        <v>23</v>
      </c>
      <c r="D231" t="str">
        <f>VLOOKUP(C231,Items!$A$2:$B$25, 2)</f>
        <v>Paper Towels</v>
      </c>
      <c r="E231">
        <v>96</v>
      </c>
    </row>
    <row r="232" spans="1:5">
      <c r="A232">
        <f t="shared" si="20"/>
        <v>1</v>
      </c>
      <c r="B232" t="str">
        <f t="shared" si="20"/>
        <v>SFD</v>
      </c>
      <c r="C232">
        <f t="shared" si="21"/>
        <v>24</v>
      </c>
      <c r="D232" t="str">
        <f>VLOOKUP(C232,Items!$A$2:$B$25, 2)</f>
        <v>Toilet Paper</v>
      </c>
      <c r="E232">
        <v>0</v>
      </c>
    </row>
    <row r="233" spans="1:5">
      <c r="A233">
        <f t="shared" si="20"/>
        <v>2</v>
      </c>
      <c r="B233" t="str">
        <f t="shared" si="20"/>
        <v>SPD</v>
      </c>
      <c r="C233">
        <f t="shared" si="21"/>
        <v>24</v>
      </c>
      <c r="D233" t="str">
        <f>VLOOKUP(C233,Items!$A$2:$B$25, 2)</f>
        <v>Toilet Paper</v>
      </c>
      <c r="E233">
        <v>0</v>
      </c>
    </row>
    <row r="234" spans="1:5">
      <c r="A234">
        <f t="shared" si="20"/>
        <v>3</v>
      </c>
      <c r="B234" t="str">
        <f t="shared" si="20"/>
        <v>Parks</v>
      </c>
      <c r="C234">
        <f t="shared" si="21"/>
        <v>24</v>
      </c>
      <c r="D234" t="str">
        <f>VLOOKUP(C234,Items!$A$2:$B$25, 2)</f>
        <v>Toilet Paper</v>
      </c>
      <c r="E234">
        <v>24800</v>
      </c>
    </row>
    <row r="235" spans="1:5">
      <c r="A235">
        <f t="shared" si="20"/>
        <v>4</v>
      </c>
      <c r="B235" t="str">
        <f t="shared" si="20"/>
        <v>SPU</v>
      </c>
      <c r="C235">
        <f t="shared" si="21"/>
        <v>24</v>
      </c>
      <c r="D235" t="str">
        <f>VLOOKUP(C235,Items!$A$2:$B$25, 2)</f>
        <v>Toilet Paper</v>
      </c>
      <c r="E235">
        <v>25248</v>
      </c>
    </row>
    <row r="236" spans="1:5">
      <c r="A236">
        <f t="shared" si="20"/>
        <v>5</v>
      </c>
      <c r="B236" t="str">
        <f t="shared" si="20"/>
        <v>SDOT</v>
      </c>
      <c r="C236">
        <f t="shared" si="21"/>
        <v>24</v>
      </c>
      <c r="D236" t="str">
        <f>VLOOKUP(C236,Items!$A$2:$B$25, 2)</f>
        <v>Toilet Paper</v>
      </c>
      <c r="E236">
        <v>438</v>
      </c>
    </row>
    <row r="237" spans="1:5">
      <c r="A237">
        <f t="shared" ref="A237:B241" si="22">A227</f>
        <v>6</v>
      </c>
      <c r="B237" t="str">
        <f t="shared" si="22"/>
        <v>SDCI</v>
      </c>
      <c r="C237">
        <f t="shared" si="21"/>
        <v>24</v>
      </c>
      <c r="D237" t="str">
        <f>VLOOKUP(C237,Items!$A$2:$B$25, 2)</f>
        <v>Toilet Paper</v>
      </c>
      <c r="E237">
        <v>100</v>
      </c>
    </row>
    <row r="238" spans="1:5">
      <c r="A238">
        <f t="shared" si="22"/>
        <v>7</v>
      </c>
      <c r="B238" t="str">
        <f t="shared" si="22"/>
        <v>Libraries</v>
      </c>
      <c r="C238">
        <f t="shared" si="21"/>
        <v>24</v>
      </c>
      <c r="D238" t="str">
        <f>VLOOKUP(C238,Items!$A$2:$B$25, 2)</f>
        <v>Toilet Paper</v>
      </c>
      <c r="E238">
        <v>6552</v>
      </c>
    </row>
    <row r="239" spans="1:5">
      <c r="A239">
        <f t="shared" si="22"/>
        <v>8</v>
      </c>
      <c r="B239" t="str">
        <f t="shared" si="22"/>
        <v>SeaIT</v>
      </c>
      <c r="C239">
        <f t="shared" si="21"/>
        <v>24</v>
      </c>
      <c r="D239" t="str">
        <f>VLOOKUP(C239,Items!$A$2:$B$25, 2)</f>
        <v>Toilet Paper</v>
      </c>
      <c r="E239">
        <v>0</v>
      </c>
    </row>
    <row r="240" spans="1:5">
      <c r="A240">
        <f t="shared" si="22"/>
        <v>9</v>
      </c>
      <c r="B240" t="str">
        <f t="shared" si="22"/>
        <v>Seattle Ctr</v>
      </c>
      <c r="C240">
        <f t="shared" si="21"/>
        <v>24</v>
      </c>
      <c r="D240" t="str">
        <f>VLOOKUP(C240,Items!$A$2:$B$25, 2)</f>
        <v>Toilet Paper</v>
      </c>
      <c r="E240">
        <v>210</v>
      </c>
    </row>
    <row r="241" spans="1:5">
      <c r="A241">
        <f t="shared" si="22"/>
        <v>10</v>
      </c>
      <c r="B241" t="str">
        <f t="shared" si="22"/>
        <v>SCL</v>
      </c>
      <c r="C241">
        <f t="shared" si="21"/>
        <v>24</v>
      </c>
      <c r="D241" t="str">
        <f>VLOOKUP(C241,Items!$A$2:$B$25, 2)</f>
        <v>Toilet Paper</v>
      </c>
      <c r="E241">
        <v>7600</v>
      </c>
    </row>
    <row r="242" spans="1:5">
      <c r="A242">
        <v>11</v>
      </c>
      <c r="B242" t="s">
        <v>59</v>
      </c>
      <c r="C242">
        <v>1</v>
      </c>
      <c r="D242" t="s">
        <v>18</v>
      </c>
      <c r="E242">
        <v>0</v>
      </c>
    </row>
    <row r="243" spans="1:5">
      <c r="A243">
        <v>11</v>
      </c>
      <c r="B243" t="s">
        <v>59</v>
      </c>
      <c r="C243">
        <v>2</v>
      </c>
      <c r="D243" t="s">
        <v>19</v>
      </c>
      <c r="E243">
        <v>3700430</v>
      </c>
    </row>
    <row r="244" spans="1:5">
      <c r="A244">
        <v>11</v>
      </c>
      <c r="B244" t="s">
        <v>59</v>
      </c>
      <c r="C244">
        <v>3</v>
      </c>
      <c r="D244" t="s">
        <v>24</v>
      </c>
      <c r="E244">
        <v>405</v>
      </c>
    </row>
    <row r="245" spans="1:5">
      <c r="A245">
        <v>11</v>
      </c>
      <c r="B245" t="s">
        <v>59</v>
      </c>
      <c r="C245">
        <v>4</v>
      </c>
      <c r="D245" t="s">
        <v>21</v>
      </c>
      <c r="E245">
        <v>127000</v>
      </c>
    </row>
    <row r="246" spans="1:5">
      <c r="A246">
        <v>11</v>
      </c>
      <c r="B246" t="s">
        <v>59</v>
      </c>
      <c r="C246">
        <v>5</v>
      </c>
      <c r="D246" t="s">
        <v>22</v>
      </c>
      <c r="E246">
        <v>193800</v>
      </c>
    </row>
    <row r="247" spans="1:5">
      <c r="A247">
        <v>11</v>
      </c>
      <c r="B247" t="s">
        <v>59</v>
      </c>
      <c r="C247">
        <v>6</v>
      </c>
      <c r="D247" t="s">
        <v>23</v>
      </c>
      <c r="E247">
        <v>7115</v>
      </c>
    </row>
    <row r="248" spans="1:5">
      <c r="A248">
        <v>11</v>
      </c>
      <c r="B248" t="s">
        <v>59</v>
      </c>
      <c r="C248">
        <v>7</v>
      </c>
      <c r="D248" t="s">
        <v>25</v>
      </c>
      <c r="E248">
        <v>1670</v>
      </c>
    </row>
    <row r="249" spans="1:5">
      <c r="A249">
        <v>11</v>
      </c>
      <c r="B249" t="s">
        <v>59</v>
      </c>
      <c r="C249">
        <v>8</v>
      </c>
      <c r="D249" t="s">
        <v>26</v>
      </c>
      <c r="E249">
        <v>1510</v>
      </c>
    </row>
    <row r="250" spans="1:5">
      <c r="A250">
        <v>11</v>
      </c>
      <c r="B250" t="s">
        <v>59</v>
      </c>
      <c r="C250">
        <v>9</v>
      </c>
      <c r="D250" t="s">
        <v>27</v>
      </c>
      <c r="E250">
        <v>4238</v>
      </c>
    </row>
    <row r="251" spans="1:5">
      <c r="A251">
        <v>11</v>
      </c>
      <c r="B251" t="s">
        <v>59</v>
      </c>
      <c r="C251">
        <v>10</v>
      </c>
      <c r="D251" t="s">
        <v>28</v>
      </c>
      <c r="E251">
        <v>2625</v>
      </c>
    </row>
    <row r="252" spans="1:5">
      <c r="A252">
        <v>11</v>
      </c>
      <c r="B252" t="s">
        <v>59</v>
      </c>
      <c r="C252">
        <v>11</v>
      </c>
      <c r="D252" t="s">
        <v>29</v>
      </c>
      <c r="E252">
        <v>1084</v>
      </c>
    </row>
    <row r="253" spans="1:5">
      <c r="A253">
        <v>11</v>
      </c>
      <c r="B253" t="s">
        <v>59</v>
      </c>
      <c r="C253">
        <v>12</v>
      </c>
      <c r="D253" t="s">
        <v>30</v>
      </c>
      <c r="E253">
        <v>7500</v>
      </c>
    </row>
    <row r="254" spans="1:5">
      <c r="A254">
        <v>11</v>
      </c>
      <c r="B254" t="s">
        <v>59</v>
      </c>
      <c r="C254">
        <v>13</v>
      </c>
      <c r="D254" t="s">
        <v>31</v>
      </c>
      <c r="E254">
        <v>86152</v>
      </c>
    </row>
    <row r="255" spans="1:5">
      <c r="A255">
        <v>11</v>
      </c>
      <c r="B255" t="s">
        <v>59</v>
      </c>
      <c r="C255">
        <v>14</v>
      </c>
      <c r="D255" t="s">
        <v>32</v>
      </c>
      <c r="E255">
        <v>0</v>
      </c>
    </row>
    <row r="256" spans="1:5">
      <c r="A256">
        <v>11</v>
      </c>
      <c r="B256" t="s">
        <v>59</v>
      </c>
      <c r="C256">
        <v>15</v>
      </c>
      <c r="D256" t="s">
        <v>33</v>
      </c>
      <c r="E256">
        <v>27078</v>
      </c>
    </row>
    <row r="257" spans="1:5">
      <c r="A257">
        <v>11</v>
      </c>
      <c r="B257" t="s">
        <v>59</v>
      </c>
      <c r="C257">
        <v>16</v>
      </c>
      <c r="D257" t="s">
        <v>34</v>
      </c>
      <c r="E257">
        <v>110</v>
      </c>
    </row>
    <row r="258" spans="1:5">
      <c r="A258">
        <v>11</v>
      </c>
      <c r="B258" t="s">
        <v>59</v>
      </c>
      <c r="C258">
        <v>17</v>
      </c>
      <c r="D258" t="s">
        <v>35</v>
      </c>
      <c r="E258">
        <v>736</v>
      </c>
    </row>
    <row r="259" spans="1:5">
      <c r="A259">
        <v>11</v>
      </c>
      <c r="B259" t="s">
        <v>59</v>
      </c>
      <c r="C259">
        <v>18</v>
      </c>
      <c r="D259" t="s">
        <v>36</v>
      </c>
      <c r="E259">
        <v>0</v>
      </c>
    </row>
    <row r="260" spans="1:5">
      <c r="A260">
        <v>11</v>
      </c>
      <c r="B260" t="s">
        <v>59</v>
      </c>
      <c r="C260">
        <v>19</v>
      </c>
      <c r="D260" t="s">
        <v>37</v>
      </c>
      <c r="E260">
        <v>0</v>
      </c>
    </row>
    <row r="261" spans="1:5">
      <c r="A261">
        <v>11</v>
      </c>
      <c r="B261" t="s">
        <v>59</v>
      </c>
      <c r="C261">
        <v>20</v>
      </c>
      <c r="D261" t="s">
        <v>38</v>
      </c>
      <c r="E261">
        <v>5</v>
      </c>
    </row>
    <row r="262" spans="1:5">
      <c r="A262">
        <v>11</v>
      </c>
      <c r="B262" t="s">
        <v>59</v>
      </c>
      <c r="C262">
        <v>21</v>
      </c>
      <c r="D262" t="s">
        <v>39</v>
      </c>
      <c r="E262">
        <v>780</v>
      </c>
    </row>
    <row r="263" spans="1:5">
      <c r="A263">
        <v>11</v>
      </c>
      <c r="B263" t="s">
        <v>59</v>
      </c>
      <c r="C263">
        <v>22</v>
      </c>
      <c r="D263" t="s">
        <v>20</v>
      </c>
      <c r="E263">
        <v>11500</v>
      </c>
    </row>
    <row r="264" spans="1:5">
      <c r="A264">
        <v>11</v>
      </c>
      <c r="B264" t="s">
        <v>59</v>
      </c>
      <c r="C264">
        <v>23</v>
      </c>
      <c r="D264" t="s">
        <v>40</v>
      </c>
      <c r="E264">
        <v>1644</v>
      </c>
    </row>
    <row r="265" spans="1:5">
      <c r="A265">
        <v>11</v>
      </c>
      <c r="B265" t="s">
        <v>59</v>
      </c>
      <c r="C265">
        <v>24</v>
      </c>
      <c r="D265" t="s">
        <v>41</v>
      </c>
      <c r="E265">
        <v>36120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General</vt:lpstr>
      <vt:lpstr>Demand Sources</vt:lpstr>
      <vt:lpstr>Items</vt:lpstr>
      <vt:lpstr>Burn Rates</vt:lpstr>
      <vt:lpstr>Current Inventory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Chelsea Greene</dc:creator>
  <cp:lastModifiedBy>Chelsea Greene</cp:lastModifiedBy>
  <dcterms:created xsi:type="dcterms:W3CDTF">2020-07-23T17:21:33Z</dcterms:created>
  <dcterms:modified xsi:type="dcterms:W3CDTF">2020-07-24T23:57:29Z</dcterms:modified>
</cp:coreProperties>
</file>